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4"/>
  </bookViews>
  <sheets>
    <sheet name="7.통합(BS)" sheetId="1" r:id="rId1"/>
    <sheet name="8.통합(PL)" sheetId="2" r:id="rId2"/>
    <sheet name="9.잉여금처분계산서" sheetId="3" r:id="rId3"/>
    <sheet name="3.사업보고서" sheetId="4" r:id="rId4"/>
    <sheet name="13.감사의견서" sheetId="5" r:id="rId5"/>
  </sheets>
  <definedNames>
    <definedName name="_xlnm.Print_Area" localSheetId="3">'3.사업보고서'!$A$1:$G$58</definedName>
    <definedName name="_xlnm.Print_Area" localSheetId="0">'7.통합(BS)'!$A:$I</definedName>
    <definedName name="_xlnm.Print_Area" localSheetId="1">'8.통합(PL)'!$A$1:$H$100</definedName>
    <definedName name="_xlnm.Print_Area" localSheetId="2">'9.잉여금처분계산서'!$A$1:$F$45</definedName>
    <definedName name="_xlnm.Print_Titles" localSheetId="0">'7.통합(BS)'!$4:$6</definedName>
    <definedName name="_xlnm.Print_Titles" localSheetId="1">'8.통합(PL)'!$4:$6</definedName>
  </definedNames>
  <calcPr fullCalcOnLoad="1"/>
</workbook>
</file>

<file path=xl/sharedStrings.xml><?xml version="1.0" encoding="utf-8"?>
<sst xmlns="http://schemas.openxmlformats.org/spreadsheetml/2006/main" count="564" uniqueCount="512">
  <si>
    <t xml:space="preserve">   1. 사  업  보  고  서</t>
  </si>
  <si>
    <t xml:space="preserve">         (2009년도)</t>
  </si>
  <si>
    <t>가. 사 업 개 황</t>
  </si>
  <si>
    <r>
      <t xml:space="preserve"> </t>
    </r>
    <r>
      <rPr>
        <sz val="11"/>
        <rFont val="돋움"/>
        <family val="3"/>
      </rPr>
      <t>2009년도 한 해는 전세계적인 경기침체와 함께 열악한 국내 축산환경과 사료가격 상승에 따라  위기의 한 해가 아니었나 합니다.</t>
    </r>
  </si>
  <si>
    <r>
      <t>꾸준한</t>
    </r>
    <r>
      <rPr>
        <sz val="11"/>
        <rFont val="돋움"/>
        <family val="3"/>
      </rPr>
      <t xml:space="preserve"> 강세를 보이는 </t>
    </r>
    <r>
      <rPr>
        <sz val="11"/>
        <rFont val="돋움"/>
        <family val="3"/>
      </rPr>
      <t>국제 유가와 각종 신세대 에너지자원으로의 대체활용을 위한 사료곡물의 타</t>
    </r>
    <r>
      <rPr>
        <sz val="11"/>
        <rFont val="돋움"/>
        <family val="3"/>
      </rPr>
      <t xml:space="preserve"> 용도 사용으로 재고 부족뿐만 아니라 </t>
    </r>
  </si>
  <si>
    <t>기후 변화에 따른 작황불량으로 인해 그야말로 축산조합원에게는 이중 삼중고를 겪는 한 해였다고 생각합니다.</t>
  </si>
  <si>
    <r>
      <t>새롭게 시작된 기축년에는</t>
    </r>
    <r>
      <rPr>
        <sz val="11"/>
        <rFont val="돋움"/>
        <family val="3"/>
      </rPr>
      <t xml:space="preserve"> 다행스럽게도 사료가격의 일부가 인하되기는 했지만 계속적인 불안요소가 있으며 </t>
    </r>
    <r>
      <rPr>
        <sz val="11"/>
        <rFont val="돋움"/>
        <family val="3"/>
      </rPr>
      <t>국제 원유가격및 곡물</t>
    </r>
    <r>
      <rPr>
        <sz val="11"/>
        <rFont val="돋움"/>
        <family val="3"/>
      </rPr>
      <t xml:space="preserve"> 시장의</t>
    </r>
  </si>
  <si>
    <r>
      <t>안정과 더불어 안정적인</t>
    </r>
    <r>
      <rPr>
        <sz val="11"/>
        <rFont val="돋움"/>
        <family val="3"/>
      </rPr>
      <t xml:space="preserve"> 환율이 유지된다면 경기회복과 함께 사료가격 등 축산자재의 하락을 조심스럽게 기대해 봅니다.</t>
    </r>
  </si>
  <si>
    <r>
      <t>전 세계적인 경제위기 상황에서 많은</t>
    </r>
    <r>
      <rPr>
        <sz val="11"/>
        <rFont val="돋움"/>
        <family val="3"/>
      </rPr>
      <t xml:space="preserve"> 선직국들도 어려움을 겪고 있는 이 때 </t>
    </r>
    <r>
      <rPr>
        <sz val="11"/>
        <rFont val="돋움"/>
        <family val="3"/>
      </rPr>
      <t xml:space="preserve">홍천축협은 위기탈출과 조합원의 소득 증대를 위하여 언제나 </t>
    </r>
  </si>
  <si>
    <r>
      <t>최선의 노력을</t>
    </r>
    <r>
      <rPr>
        <sz val="11"/>
        <rFont val="돋움"/>
        <family val="3"/>
      </rPr>
      <t xml:space="preserve"> 다 하고 </t>
    </r>
    <r>
      <rPr>
        <sz val="11"/>
        <rFont val="돋움"/>
        <family val="3"/>
      </rPr>
      <t>있습니다.</t>
    </r>
  </si>
  <si>
    <r>
      <t xml:space="preserve">이러한 위기 상황은 조합 임직원들의 피나는 노력과 함께 </t>
    </r>
    <r>
      <rPr>
        <sz val="11"/>
        <rFont val="돋움"/>
        <family val="3"/>
      </rPr>
      <t xml:space="preserve">2,700명에 달하는 조합원님들께서 조합에 대한 관심과 애정으로 조합사업을 </t>
    </r>
  </si>
  <si>
    <r>
      <t>전이용</t>
    </r>
    <r>
      <rPr>
        <sz val="11"/>
        <rFont val="돋움"/>
        <family val="3"/>
      </rPr>
      <t xml:space="preserve"> 할 때만이 </t>
    </r>
    <r>
      <rPr>
        <sz val="11"/>
        <rFont val="돋움"/>
        <family val="3"/>
      </rPr>
      <t>위기를 극복할 수</t>
    </r>
    <r>
      <rPr>
        <sz val="11"/>
        <rFont val="돋움"/>
        <family val="3"/>
      </rPr>
      <t xml:space="preserve"> 있으며 </t>
    </r>
    <r>
      <rPr>
        <sz val="11"/>
        <rFont val="돋움"/>
        <family val="3"/>
      </rPr>
      <t>그 시기를 앞당길 수도 있다고 생각합니다.</t>
    </r>
  </si>
  <si>
    <r>
      <t xml:space="preserve">조합원 여러분 </t>
    </r>
    <r>
      <rPr>
        <sz val="11"/>
        <rFont val="돋움"/>
        <family val="3"/>
      </rPr>
      <t>!</t>
    </r>
  </si>
  <si>
    <t>홍천축협 임직원은 지난 한 해 각종 어려운 여건에서도 조합원들의 입장에서 조합원 최대 수익을 목표로 열심히 일 하였습니다.</t>
  </si>
  <si>
    <r>
      <t xml:space="preserve">그 결과 전년도에는 미치지 못하지만 </t>
    </r>
    <r>
      <rPr>
        <sz val="11"/>
        <rFont val="돋움"/>
        <family val="3"/>
      </rPr>
      <t>5억원의 당기순이익과 더불어 예수금 및 대출금은 2년 연속 1,000억원을 초과 달성하여 지역 금융</t>
    </r>
  </si>
  <si>
    <t>기관으로써 자리를 잡는 한 해였다고 생각하며 앞으로도 조합원의 최대수익을 위하여 노력할 것을 약속드립니다.</t>
  </si>
  <si>
    <t>1. 지도관리사업</t>
  </si>
  <si>
    <t>금년도부터 본격적으로 시행되는 쇠고기이력추적시스템 사업은 홍천에서 사육하고 있는 한우와 젖소에 대한 현장조사와 함께 전산에 등록</t>
  </si>
  <si>
    <t>하는 사업으로 그 무엇보다 주도적인 핵심사업으로 추진하고 있습니다.</t>
  </si>
  <si>
    <r>
      <t xml:space="preserve">또한 </t>
    </r>
    <r>
      <rPr>
        <sz val="11"/>
        <rFont val="돋움"/>
        <family val="3"/>
      </rPr>
      <t>10여년간 지속되어오고 있는 한우송아지생산안정사업과 관련하여 금년도에 최초로 보전금이 지급되는 등 한우가격이 많이 떨어졌지만</t>
    </r>
  </si>
  <si>
    <t>다행스럽게도 비육우 가격이 어느정도 유지하고 있어 다행이라고 생각합니다.</t>
  </si>
  <si>
    <r>
      <t>축산물 수입개방과</t>
    </r>
    <r>
      <rPr>
        <sz val="11"/>
        <rFont val="돋움"/>
        <family val="3"/>
      </rPr>
      <t xml:space="preserve"> 생산원가 폭등에 따라 시간이 지날수록 어려움이 가중되는 조합원을 지원코자 2009년도에는 30백만원의 장학금을</t>
    </r>
  </si>
  <si>
    <t>지원하여 조합원과 어려움을 함께 하였으며 장학금 수혜자에게는 꿈과 희망을 잃지 말기를 당부하였습니다.</t>
  </si>
  <si>
    <r>
      <t>2</t>
    </r>
    <r>
      <rPr>
        <sz val="11"/>
        <rFont val="돋움"/>
        <family val="3"/>
      </rPr>
      <t>010년도에도 각종 원가 절감을 위한 긴축재정 운영과 인력조정을 통하여 위기 극복과 더불어 조합원의 지원을 확대하는 등 조합원의 편에</t>
    </r>
  </si>
  <si>
    <t>서 조합원을 위하는 조합으로 거듭 나도록 최선의 노력을 다 하겠습니다.</t>
  </si>
  <si>
    <t>2. 신용사업</t>
  </si>
  <si>
    <r>
      <t xml:space="preserve">최근 사회 전반에 불어닥친 금융위기와 함께 선진국에서의 모기지 대란 등에 따라 잦은 금리변동과 더불어 </t>
    </r>
    <r>
      <rPr>
        <sz val="11"/>
        <rFont val="돋움"/>
        <family val="3"/>
      </rPr>
      <t>1금융권과의 경쟁이 더욱 치열</t>
    </r>
  </si>
  <si>
    <r>
      <t>해진 상황에서</t>
    </r>
    <r>
      <rPr>
        <sz val="11"/>
        <rFont val="돋움"/>
        <family val="3"/>
      </rPr>
      <t xml:space="preserve"> 소규모 지역금융기관으로 경쟁의 어려움이 많았던 한 해였던 것 같습니다.</t>
    </r>
  </si>
  <si>
    <r>
      <t>그러나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자금조달과 운영에</t>
    </r>
    <r>
      <rPr>
        <sz val="11"/>
        <rFont val="돋움"/>
        <family val="3"/>
      </rPr>
      <t xml:space="preserve"> 대한 신용사업 수익은  예년에 비하여 크게 증가하였습니다.</t>
    </r>
  </si>
  <si>
    <r>
      <t xml:space="preserve">홍천축협은 </t>
    </r>
    <r>
      <rPr>
        <sz val="11"/>
        <rFont val="돋움"/>
        <family val="3"/>
      </rPr>
      <t>1,170억원의 예수금과 820억원의 상호금융대출금을 운영하여 예대비율 70%를 유지하고 있으며 경쟁력 확보를 위하여 고객</t>
    </r>
  </si>
  <si>
    <t>서비스 확대와 고객관리 책임제 등을 도입하여 신용사업 활성화에 역점을 두고 추진하겠습니다.</t>
  </si>
  <si>
    <t>3. 구매사업</t>
  </si>
  <si>
    <r>
      <t>다행스럽게도</t>
    </r>
    <r>
      <rPr>
        <sz val="11"/>
        <rFont val="돋움"/>
        <family val="3"/>
      </rPr>
      <t xml:space="preserve"> 사료가격의 일부 인하는 있었지만 </t>
    </r>
    <r>
      <rPr>
        <sz val="11"/>
        <rFont val="돋움"/>
        <family val="3"/>
      </rPr>
      <t>국제유가와 곡물가격의</t>
    </r>
    <r>
      <rPr>
        <sz val="11"/>
        <rFont val="돋움"/>
        <family val="3"/>
      </rPr>
      <t xml:space="preserve"> 불안정은 지속되고 있어 언제든지 다시 사</t>
    </r>
    <r>
      <rPr>
        <sz val="11"/>
        <rFont val="돋움"/>
        <family val="3"/>
      </rPr>
      <t>료가격이</t>
    </r>
    <r>
      <rPr>
        <sz val="11"/>
        <rFont val="돋움"/>
        <family val="3"/>
      </rPr>
      <t xml:space="preserve"> 오를 수 있어</t>
    </r>
  </si>
  <si>
    <r>
      <t>항상 불안한</t>
    </r>
    <r>
      <rPr>
        <sz val="11"/>
        <rFont val="돋움"/>
        <family val="3"/>
      </rPr>
      <t xml:space="preserve"> 축산환경은 지속되고 있다고 하겠습니다.</t>
    </r>
  </si>
  <si>
    <r>
      <t>천정부지로 폭등한 사료가격은 양축조합원들의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어려움을 가중시켰으며</t>
    </r>
    <r>
      <rPr>
        <sz val="11"/>
        <rFont val="돋움"/>
        <family val="3"/>
      </rPr>
      <t xml:space="preserve"> 그로인한 생산원가 증가로 수익이 대폭 감소하는 등 그 어느때보다</t>
    </r>
  </si>
  <si>
    <r>
      <t>조합원님들을 대하기에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민망하고 </t>
    </r>
    <r>
      <rPr>
        <sz val="11"/>
        <rFont val="돋움"/>
        <family val="3"/>
      </rPr>
      <t>안타까움이 컸던 한 해였습니다.</t>
    </r>
  </si>
  <si>
    <t>이러한 어려운 상황에서도 조합을 이용하여 주신 조합원님들게 보답코자 이번 결산에 따른 배당에 조합 사료를 이용해 주신 조합원님들에게</t>
  </si>
  <si>
    <t>더 많은 배당률을 적용하는 등 지원대책을 마련하겠습니다.</t>
  </si>
  <si>
    <t>4. 판매사업</t>
  </si>
  <si>
    <t>각종 어려움에도 불구하고 많은 조합원들께서 계통출하를 이용해 주셔서 판매사업이 계획대로 순조롭게 이루어진 점에 대하여 이용해 주신</t>
  </si>
  <si>
    <t>모든 조합원님들게 진심으로 감사 드립니다.</t>
  </si>
  <si>
    <r>
      <t>조합수수료의 최소화와</t>
    </r>
    <r>
      <rPr>
        <sz val="11"/>
        <rFont val="돋움"/>
        <family val="3"/>
      </rPr>
      <t xml:space="preserve"> 출하조합원님들의 수익 극대화를 위하여 지속적으로 노력하도록 하겠습니다.</t>
    </r>
  </si>
  <si>
    <t>5. 마트사업</t>
  </si>
  <si>
    <r>
      <t xml:space="preserve">지난 </t>
    </r>
    <r>
      <rPr>
        <sz val="11"/>
        <rFont val="돋움"/>
        <family val="3"/>
      </rPr>
      <t>2009년 1월 6일 홍천축협 축산물 판매장이 리모델링을 완료하고 다시 개장하였습니다.</t>
    </r>
  </si>
  <si>
    <r>
      <t>축산물 판매장의 메카로써 자리매김할 수 있도록 언제나 조합원과</t>
    </r>
    <r>
      <rPr>
        <sz val="11"/>
        <rFont val="돋움"/>
        <family val="3"/>
      </rPr>
      <t xml:space="preserve"> 함께 열심히 </t>
    </r>
    <r>
      <rPr>
        <sz val="11"/>
        <rFont val="돋움"/>
        <family val="3"/>
      </rPr>
      <t>최선을 다 할 것을</t>
    </r>
    <r>
      <rPr>
        <sz val="11"/>
        <rFont val="돋움"/>
        <family val="3"/>
      </rPr>
      <t xml:space="preserve"> 다짐합니다.</t>
    </r>
  </si>
  <si>
    <r>
      <t>소고기이력추적시스템의</t>
    </r>
    <r>
      <rPr>
        <sz val="11"/>
        <rFont val="돋움"/>
        <family val="3"/>
      </rPr>
      <t xml:space="preserve"> 본격적인 시행과 더불어 </t>
    </r>
    <r>
      <rPr>
        <sz val="11"/>
        <rFont val="돋움"/>
        <family val="3"/>
      </rPr>
      <t xml:space="preserve">마트사업은 </t>
    </r>
    <r>
      <rPr>
        <sz val="11"/>
        <rFont val="돋움"/>
        <family val="3"/>
      </rPr>
      <t>130억원의 매출을 달성하여 한우판매의 전진기지로서 충실한 역할을 수행</t>
    </r>
  </si>
  <si>
    <r>
      <t>하고</t>
    </r>
    <r>
      <rPr>
        <sz val="11"/>
        <rFont val="돋움"/>
        <family val="3"/>
      </rPr>
      <t xml:space="preserve"> 있으며 이는 </t>
    </r>
    <r>
      <rPr>
        <sz val="11"/>
        <rFont val="돋움"/>
        <family val="3"/>
      </rPr>
      <t>조합 사업을 이용하여 주신 축산 조합원님들과 지역 주민들이</t>
    </r>
    <r>
      <rPr>
        <sz val="11"/>
        <rFont val="돋움"/>
        <family val="3"/>
      </rPr>
      <t xml:space="preserve"> 있었기에 가능한 일이 아니었나 생각하며 감사의 인사를</t>
    </r>
  </si>
  <si>
    <t>드립니다.</t>
  </si>
  <si>
    <r>
      <t xml:space="preserve">앞으로도 마트사업은 </t>
    </r>
    <r>
      <rPr>
        <sz val="11"/>
        <rFont val="돋움"/>
        <family val="3"/>
      </rPr>
      <t>"늘푸름"의 저변확대를 통한 조합원의 소득증대를 위하여 최선을 다 할 뿐만 아니라 대형 업체와의 거래를 확대하여</t>
    </r>
  </si>
  <si>
    <r>
      <t>"늘푸름</t>
    </r>
    <r>
      <rPr>
        <sz val="11"/>
        <rFont val="돋움"/>
        <family val="3"/>
      </rPr>
      <t>"을 전국 최고의 브랜드로 육성하고 조합원이 생산한 축산물 판매를 확대하는데 주력하겠습니다.</t>
    </r>
  </si>
  <si>
    <t>제 ( 44 )기 2009년 12월 31일 현재</t>
  </si>
  <si>
    <t>제 ( 43 )기 2008년 12월 31일 현재</t>
  </si>
  <si>
    <t>자     산</t>
  </si>
  <si>
    <t>제 44 (당)기</t>
  </si>
  <si>
    <t>제 43 (전)기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</si>
  <si>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</si>
  <si>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</si>
  <si>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</si>
  <si>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</si>
  <si>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</si>
  <si>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</si>
  <si>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</si>
  <si>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계 통 외 상 매 입 금</t>
  </si>
  <si>
    <t>외 상 매 출 금</t>
  </si>
  <si>
    <t>선 수 금</t>
  </si>
  <si>
    <t>(대 손 충 당 금)</t>
  </si>
  <si>
    <t>수탁상품권선수금</t>
  </si>
  <si>
    <t>재 고 자 산</t>
  </si>
  <si>
    <t>부가가치세예수금</t>
  </si>
  <si>
    <t>단 기 차 입 금</t>
  </si>
  <si>
    <t>미 지 급 비 용</t>
  </si>
  <si>
    <t>자 금 수 수 계 정</t>
  </si>
  <si>
    <t>선 수 수 익</t>
  </si>
  <si>
    <t>수 탁 사 업 미 수 금</t>
  </si>
  <si>
    <t>미 지 급 금</t>
  </si>
  <si>
    <t>선 급 금</t>
  </si>
  <si>
    <t>미 지 급 배 당 금</t>
  </si>
  <si>
    <t>수 탁 사 업 예 수 금</t>
  </si>
  <si>
    <t>부 가 가 치 세 선 급 금</t>
  </si>
  <si>
    <t>선 급 법 인 세</t>
  </si>
  <si>
    <t>미 수 수 익</t>
  </si>
  <si>
    <t>수 입 제 세</t>
  </si>
  <si>
    <t>선 급 비 용</t>
  </si>
  <si>
    <t>미 지 급 법 인 세</t>
  </si>
  <si>
    <t>미 수 금</t>
  </si>
  <si>
    <t>대 리 대 출 추 심 금</t>
  </si>
  <si>
    <t>국 고 대 리 점</t>
  </si>
  <si>
    <t>단 기 대 여 금</t>
  </si>
  <si>
    <t>유가증권청약증거금</t>
  </si>
  <si>
    <t>여 신 관 리 자 금</t>
  </si>
  <si>
    <t>협 동 카 드 계 정</t>
  </si>
  <si>
    <t>지 로 계 정</t>
  </si>
  <si>
    <t>대 리 예 수 예 치 금</t>
  </si>
  <si>
    <t>대 리 대 출 금</t>
  </si>
  <si>
    <t>농어가목돈마련저축장려기금</t>
  </si>
  <si>
    <t>용 도 품</t>
  </si>
  <si>
    <t>요 구 불 예 수 금</t>
  </si>
  <si>
    <t>저 축 성 예 수 금</t>
  </si>
  <si>
    <t>자 유 로 부 금</t>
  </si>
  <si>
    <t>상 호 금 융 차 입 금</t>
  </si>
  <si>
    <t>정 책 자 금 차 입 금</t>
  </si>
  <si>
    <t>대 내 예 치 금</t>
  </si>
  <si>
    <t>대 외 예 치 금</t>
  </si>
  <si>
    <t>기 타 차 입 금</t>
  </si>
  <si>
    <t>Ⅳ. 농 작 물 보 험 부 채</t>
  </si>
  <si>
    <t>기 타 예 치 금</t>
  </si>
  <si>
    <t>농 작 물 보 험 예 수 금</t>
  </si>
  <si>
    <t>Ⅲ. 금 융 업 대 출 채 권</t>
  </si>
  <si>
    <t>상호금융자금대출금</t>
  </si>
  <si>
    <t>정 책 자 금 대 출 금</t>
  </si>
  <si>
    <t>(차 입 금 대 충)</t>
  </si>
  <si>
    <t>공 제 대 출 금</t>
  </si>
  <si>
    <t>장 기 성 미 지 급 금</t>
  </si>
  <si>
    <t>수 입 보 증 금</t>
  </si>
  <si>
    <t>Ⅳ. 농 작 물 보 험 자 산</t>
  </si>
  <si>
    <t>농 작 물 보 험 미 수 금</t>
  </si>
  <si>
    <t>Ⅴ.</t>
  </si>
  <si>
    <t>투 자 자 산</t>
  </si>
  <si>
    <t>퇴 직 급 여 충 당 금</t>
  </si>
  <si>
    <t>(국 민 연 금 전 환 금)</t>
  </si>
  <si>
    <t>Ⅰ. 출        자        금</t>
  </si>
  <si>
    <t>일 반 출 자 금</t>
  </si>
  <si>
    <t>유 형 자 산</t>
  </si>
  <si>
    <t>(미 납 입 출 자 금)</t>
  </si>
  <si>
    <t>토 지</t>
  </si>
  <si>
    <t>회 전 출 자 금</t>
  </si>
  <si>
    <t>Ⅱ. 자   본   잉   여   금</t>
  </si>
  <si>
    <t>자 본 적 립 금</t>
  </si>
  <si>
    <t>재 평 가 적 립 금</t>
  </si>
  <si>
    <t>자 본 준 비 금</t>
  </si>
  <si>
    <t>기 타 자 본 잉 여 금</t>
  </si>
  <si>
    <t>건 설 중 인 자 산</t>
  </si>
  <si>
    <t>산 업 재 산 권</t>
  </si>
  <si>
    <t>영 업 권</t>
  </si>
  <si>
    <t>개 발 비</t>
  </si>
  <si>
    <t>사용수익기부자산</t>
  </si>
  <si>
    <t>기 타 의 무 형 자 산</t>
  </si>
  <si>
    <t>자 산 총 계</t>
  </si>
  <si>
    <t>재  무  상  태  표</t>
  </si>
  <si>
    <t>제 ( 44 )기 2009년 12월 31일 현재</t>
  </si>
  <si>
    <t>제 ( 43 )기 2008년 12월 31일 현재</t>
  </si>
  <si>
    <t>(통      합)</t>
  </si>
  <si>
    <r>
      <t>(단위</t>
    </r>
    <r>
      <rPr>
        <sz val="11"/>
        <rFont val="돋움"/>
        <family val="3"/>
      </rPr>
      <t>:천원)</t>
    </r>
  </si>
  <si>
    <t>제 44 (당)기</t>
  </si>
  <si>
    <t>제 43 (전)기</t>
  </si>
  <si>
    <t>단기매매증권</t>
  </si>
  <si>
    <t>추 곡 수 매 선 수 금</t>
  </si>
  <si>
    <t>(현재가치할인차금)</t>
  </si>
  <si>
    <t>(재고자산평가손실누계액)</t>
  </si>
  <si>
    <t>신용카드수탁취급계정</t>
  </si>
  <si>
    <t>(차입금대충)</t>
  </si>
  <si>
    <t>(대손충당금)</t>
  </si>
  <si>
    <t xml:space="preserve">부 </t>
  </si>
  <si>
    <t>예수금(일반)</t>
  </si>
  <si>
    <t>추 곡 수 매 선 금</t>
  </si>
  <si>
    <t>위촉사업예수금</t>
  </si>
  <si>
    <t>수탁수매예수금</t>
  </si>
  <si>
    <t>채</t>
  </si>
  <si>
    <t>신용기프트카드충전액</t>
  </si>
  <si>
    <t>미지급외국환채무</t>
  </si>
  <si>
    <t>잡부채</t>
  </si>
  <si>
    <t xml:space="preserve">Ⅱ.금 융 업 예 수 금 </t>
  </si>
  <si>
    <t>단기매도가능증권(일반)</t>
  </si>
  <si>
    <r>
      <t>기 타 의</t>
    </r>
    <r>
      <rPr>
        <sz val="11"/>
        <rFont val="돋움"/>
        <family val="3"/>
      </rPr>
      <t xml:space="preserve"> 당 좌 </t>
    </r>
    <r>
      <rPr>
        <sz val="10"/>
        <rFont val="돋움"/>
        <family val="3"/>
      </rPr>
      <t>자 산</t>
    </r>
  </si>
  <si>
    <t>Ⅲ. 금  융  업  차  입  금</t>
  </si>
  <si>
    <t>잡자산</t>
  </si>
  <si>
    <t>Ⅱ. 금  융  업  예  치  금</t>
  </si>
  <si>
    <t>공제사업채무</t>
  </si>
  <si>
    <t>외화차입금</t>
  </si>
  <si>
    <t>외화예치금</t>
  </si>
  <si>
    <t>농 작 물 보 험 자 금</t>
  </si>
  <si>
    <t>농작물보험미지급금</t>
  </si>
  <si>
    <t>(대  손  충  당  금)</t>
  </si>
  <si>
    <t>Ⅴ. 비  유  동  부  채</t>
  </si>
  <si>
    <t>장 기 차 입 금</t>
  </si>
  <si>
    <t>(대 손 충 당 금)</t>
  </si>
  <si>
    <t>매입외환</t>
  </si>
  <si>
    <t>공동사업기금</t>
  </si>
  <si>
    <t>헬퍼사업기금</t>
  </si>
  <si>
    <t>송아지생산안정자금</t>
  </si>
  <si>
    <t>젖소검정사업기금</t>
  </si>
  <si>
    <t>비유동자산</t>
  </si>
  <si>
    <t>유통손실보전자금</t>
  </si>
  <si>
    <t>(1)</t>
  </si>
  <si>
    <t>계통출자금</t>
  </si>
  <si>
    <t>공동사업투자금</t>
  </si>
  <si>
    <t>(퇴 직 금 운 용 자 산)</t>
  </si>
  <si>
    <t>매도가능증권</t>
  </si>
  <si>
    <t>인수고정자산미지급금</t>
  </si>
  <si>
    <t>만기보유증권</t>
  </si>
  <si>
    <t>이용고환원충당금</t>
  </si>
  <si>
    <t>지분법적용투자주식</t>
  </si>
  <si>
    <t>기타충당금</t>
  </si>
  <si>
    <t>장기대여금</t>
  </si>
  <si>
    <t>부 채 합 계</t>
  </si>
  <si>
    <t>비업무용자산</t>
  </si>
  <si>
    <t>(2)</t>
  </si>
  <si>
    <t>(보조금)</t>
  </si>
  <si>
    <t>가입금</t>
  </si>
  <si>
    <t>(유형자산감액손실누계액)</t>
  </si>
  <si>
    <t>자</t>
  </si>
  <si>
    <t>우선출자금</t>
  </si>
  <si>
    <t>(자산재평가손실누계액)</t>
  </si>
  <si>
    <t>건물</t>
  </si>
  <si>
    <t>(감가상각누계액)</t>
  </si>
  <si>
    <t>가</t>
  </si>
  <si>
    <t>(보      조    금)</t>
  </si>
  <si>
    <t>나</t>
  </si>
  <si>
    <t>Ⅲ. 자   본   조   정</t>
  </si>
  <si>
    <t>임차점포시설물</t>
  </si>
  <si>
    <t>탈퇴지분선급금</t>
  </si>
  <si>
    <t>본</t>
  </si>
  <si>
    <t>우선출자매입</t>
  </si>
  <si>
    <t>Ⅳ. 기타포괄손익누계액</t>
  </si>
  <si>
    <t>업무용동산</t>
  </si>
  <si>
    <t>매도가능증권평가이익</t>
  </si>
  <si>
    <t>(또는 매도가능증권평가손실)</t>
  </si>
  <si>
    <t>(보          조          금)</t>
  </si>
  <si>
    <t>지분법자본변동</t>
  </si>
  <si>
    <t>(또는 부의지분법자본변동)</t>
  </si>
  <si>
    <t>재 평 가 잉 여 금</t>
  </si>
  <si>
    <t>Ⅴ. 이 익 잉 여 금</t>
  </si>
  <si>
    <t>(또는 결손금)</t>
  </si>
  <si>
    <t>(3)</t>
  </si>
  <si>
    <t>무형자산</t>
  </si>
  <si>
    <t>법정적립금</t>
  </si>
  <si>
    <t>임의적립금</t>
  </si>
  <si>
    <r>
      <t>가. 사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업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준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비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금</t>
    </r>
  </si>
  <si>
    <t>(무형자산감액손실)</t>
  </si>
  <si>
    <r>
      <t>나.</t>
    </r>
    <r>
      <rPr>
        <sz val="11"/>
        <rFont val="돋움"/>
        <family val="3"/>
      </rPr>
      <t>사업활성화적립금</t>
    </r>
  </si>
  <si>
    <t>다.유통손실보전적립금</t>
  </si>
  <si>
    <t>전기이월이익잉여금</t>
  </si>
  <si>
    <t>(또는 차기이월결손금)</t>
  </si>
  <si>
    <t>임차권리금</t>
  </si>
  <si>
    <t>처리전이익잉여금</t>
  </si>
  <si>
    <t>(당기순이익)</t>
  </si>
  <si>
    <t>(또는 당기순손실)</t>
  </si>
  <si>
    <t>(4)</t>
  </si>
  <si>
    <t>기타비유동자산</t>
  </si>
  <si>
    <t>자산처분미수금</t>
  </si>
  <si>
    <t>보증금</t>
  </si>
  <si>
    <t>장기미수금</t>
  </si>
  <si>
    <t>기타의비유동자산</t>
  </si>
  <si>
    <t>자 본 합 계</t>
  </si>
  <si>
    <t>부채와 자본총계</t>
  </si>
  <si>
    <t>구      분</t>
  </si>
  <si>
    <t>구       분</t>
  </si>
  <si>
    <t>금       액</t>
  </si>
  <si>
    <t>1. 영     업     수     익</t>
  </si>
  <si>
    <t>전 산 비 용</t>
  </si>
  <si>
    <t>(1)</t>
  </si>
  <si>
    <t>신용사업영업수익</t>
  </si>
  <si>
    <t>대 손 상 각 비</t>
  </si>
  <si>
    <t xml:space="preserve">가 </t>
  </si>
  <si>
    <t>이 자 수 익</t>
  </si>
  <si>
    <t>감 가 상 각 비</t>
  </si>
  <si>
    <t>예 치 금 이 자</t>
  </si>
  <si>
    <t>무 형 자 산 상 각 비</t>
  </si>
  <si>
    <t>판 매 경 비</t>
  </si>
  <si>
    <t>경 비</t>
  </si>
  <si>
    <t>대 출 금 이 자</t>
  </si>
  <si>
    <t>Ⅳ. 영     업     손     익</t>
  </si>
  <si>
    <t>Ⅴ. 교 육 지 원 사 업 수 익</t>
  </si>
  <si>
    <t>Ⅵ. 교 육 지 원 사 업 비 용</t>
  </si>
  <si>
    <t>기 타 이 자 수  익</t>
  </si>
  <si>
    <t>환 원 사 업 비</t>
  </si>
  <si>
    <t>영 농 지 도 비</t>
  </si>
  <si>
    <t>생 활 지 도 비</t>
  </si>
  <si>
    <t>교 육 비</t>
  </si>
  <si>
    <t>보 급 선 전 비</t>
  </si>
  <si>
    <t>조 사 연 구 비</t>
  </si>
  <si>
    <t>복 지 지 원 비</t>
  </si>
  <si>
    <t>배 당 금 수 익</t>
  </si>
  <si>
    <t>임 대 료</t>
  </si>
  <si>
    <t>비업무용자산처분이익</t>
  </si>
  <si>
    <t>유 형 자 산 처 분 이 익</t>
  </si>
  <si>
    <t>판 매 장 려 금</t>
  </si>
  <si>
    <t>보 조 금 수 익</t>
  </si>
  <si>
    <t>위 약 배 상 금 수 익</t>
  </si>
  <si>
    <t>상 각 채 권 추 심 이 익</t>
  </si>
  <si>
    <t>경제사업영업수익</t>
  </si>
  <si>
    <t>상 품 매 출 액</t>
  </si>
  <si>
    <t>전기오류수정이익</t>
  </si>
  <si>
    <t>생 장 물 매 출 액</t>
  </si>
  <si>
    <t>일반사업채권매각이익</t>
  </si>
  <si>
    <t>제 품 매 출 액</t>
  </si>
  <si>
    <t>자산감액손실환입</t>
  </si>
  <si>
    <t>수 탁 사 업 수 수 료</t>
  </si>
  <si>
    <t>매도가능증권감액손실환입(일반)</t>
  </si>
  <si>
    <t>창 고 매 출 액</t>
  </si>
  <si>
    <t>만기보유증권감액손실환입(일반)</t>
  </si>
  <si>
    <t>이 용 매 출 액</t>
  </si>
  <si>
    <t>매도가능증권처분이익(일반)</t>
  </si>
  <si>
    <t>운 송 매 출 액</t>
  </si>
  <si>
    <t>만기보유증권처분이익(일반)</t>
  </si>
  <si>
    <t>기 타 매 출 액</t>
  </si>
  <si>
    <t>지분법적용투자주식처분이익</t>
  </si>
  <si>
    <t>수 수 료 수 익</t>
  </si>
  <si>
    <t>공 제 사 업 영 업 수 익</t>
  </si>
  <si>
    <t>공 제 수 익</t>
  </si>
  <si>
    <t>Ⅱ. 영    업    비    용</t>
  </si>
  <si>
    <t>신 용 사 업 영 업 비 용</t>
  </si>
  <si>
    <t>이 자 비 용</t>
  </si>
  <si>
    <t>예 수 금 이 자</t>
  </si>
  <si>
    <t>Ⅷ. 영   업   외   비   용</t>
  </si>
  <si>
    <t>차 입 금 이 자</t>
  </si>
  <si>
    <t>기 타 이 자 비 용</t>
  </si>
  <si>
    <t>비업무용자산처분손실</t>
  </si>
  <si>
    <t>유 형 자 산 처 분 손 실</t>
  </si>
  <si>
    <t>기타의대손상각비</t>
  </si>
  <si>
    <t>재고자산감모손실</t>
  </si>
  <si>
    <t>유 입 물 건 관 리 비</t>
  </si>
  <si>
    <t>원 가 차 손</t>
  </si>
  <si>
    <t>경 제 사 업 영 업 비 용</t>
  </si>
  <si>
    <t>상 품 매 출 원 가</t>
  </si>
  <si>
    <t>생 장 물 매 출 원 가</t>
  </si>
  <si>
    <t>제 품 매 출 원 가</t>
  </si>
  <si>
    <t>기 타 영 업 외 비 용</t>
  </si>
  <si>
    <t>공 제 사 업 영 업 비 용</t>
  </si>
  <si>
    <t>공 제 비 용</t>
  </si>
  <si>
    <t xml:space="preserve">인 건 비 </t>
  </si>
  <si>
    <t>세 금 과 공 과</t>
  </si>
  <si>
    <t>손   익   계   산   서</t>
  </si>
  <si>
    <t>(통      합)</t>
  </si>
  <si>
    <t>(단위:천원)</t>
  </si>
  <si>
    <t>단기매매증권이자</t>
  </si>
  <si>
    <t>(구)투자유가증권이자</t>
  </si>
  <si>
    <t>매도가능증권이자</t>
  </si>
  <si>
    <t>만기보유증권이자</t>
  </si>
  <si>
    <t>나</t>
  </si>
  <si>
    <t>유가증권평가 및 처분이익</t>
  </si>
  <si>
    <t>단기매매증권평가이익</t>
  </si>
  <si>
    <t>단기매매증권처분이익</t>
  </si>
  <si>
    <t>매도가능증권처분이익</t>
  </si>
  <si>
    <t>만기보유증권처분이익</t>
  </si>
  <si>
    <t>(구)투자유가증권처분이익</t>
  </si>
  <si>
    <t>매도가능증권감액손실환입</t>
  </si>
  <si>
    <t>Ⅶ. 영   업   외   수   익</t>
  </si>
  <si>
    <t>만기보유증권감액손실환입</t>
  </si>
  <si>
    <t>이 자 수 익(일반)</t>
  </si>
  <si>
    <t>(구)투자유가증권감액손실환입</t>
  </si>
  <si>
    <t>다</t>
  </si>
  <si>
    <t>대출채권평가 및 처분이익</t>
  </si>
  <si>
    <t>대손충당금환입액</t>
  </si>
  <si>
    <t>단기매매증권처분이익(일반)</t>
  </si>
  <si>
    <t>대출채권매각이익</t>
  </si>
  <si>
    <t>단기매매증권평가이익(일반)</t>
  </si>
  <si>
    <t>라</t>
  </si>
  <si>
    <t>외환거래이익</t>
  </si>
  <si>
    <t>외 환 차 익(일반)</t>
  </si>
  <si>
    <t>외화환산이익</t>
  </si>
  <si>
    <t>외 화 환 산 이 익(일반)</t>
  </si>
  <si>
    <t>외환차익</t>
  </si>
  <si>
    <t>지 분 법 이 익</t>
  </si>
  <si>
    <t>마</t>
  </si>
  <si>
    <t>수수료수익</t>
  </si>
  <si>
    <t>(구)투자유가증권처분이익(일반)</t>
  </si>
  <si>
    <t>수입수수료</t>
  </si>
  <si>
    <t>(구)투자유가증권감액손실환입(일반)</t>
  </si>
  <si>
    <t>전자금융수수료</t>
  </si>
  <si>
    <t>신용카드수탁취급수수료</t>
  </si>
  <si>
    <t>기타수입수수료</t>
  </si>
  <si>
    <t>퇴 직 금 운 용 자 산 이 익</t>
  </si>
  <si>
    <t>바</t>
  </si>
  <si>
    <t>배당금수익</t>
  </si>
  <si>
    <t>사</t>
  </si>
  <si>
    <t>기타영업수익</t>
  </si>
  <si>
    <t>카 드 사 업 수 익(일반)</t>
  </si>
  <si>
    <t>신탁예치금처분이익</t>
  </si>
  <si>
    <t>신탁예치금평가이익</t>
  </si>
  <si>
    <t>기타충당금환입</t>
  </si>
  <si>
    <t>기타잡수익</t>
  </si>
  <si>
    <t>대 손 충 당 금 환 입(일반)</t>
  </si>
  <si>
    <t>(2)</t>
  </si>
  <si>
    <t>원가차익</t>
  </si>
  <si>
    <t>지분법적용투자주식감액손실환입</t>
  </si>
  <si>
    <t>(3)</t>
  </si>
  <si>
    <t>상각채권매각이익</t>
  </si>
  <si>
    <t>자산수증이익</t>
  </si>
  <si>
    <t>(4)</t>
  </si>
  <si>
    <t>농작물보험사업영업수익</t>
  </si>
  <si>
    <t>채무면제이익</t>
  </si>
  <si>
    <t xml:space="preserve">농작물보험수익 </t>
  </si>
  <si>
    <t>보험차익</t>
  </si>
  <si>
    <t>자산재평가손실환입</t>
  </si>
  <si>
    <t>공동사업배분수익</t>
  </si>
  <si>
    <t>가</t>
  </si>
  <si>
    <t>기타영업외수익</t>
  </si>
  <si>
    <t>이   자   비   용(일반)</t>
  </si>
  <si>
    <t>단기매매증권처분손실(일반)</t>
  </si>
  <si>
    <t>유가증권평가 및 처분손실</t>
  </si>
  <si>
    <t>단기매매증권평가손실(일반)</t>
  </si>
  <si>
    <t>단기매매증권평가손실</t>
  </si>
  <si>
    <t>외   환   차   손(일반)</t>
  </si>
  <si>
    <t>단기매매증권처분손실</t>
  </si>
  <si>
    <t>외 화 환 산 손 실(일반)</t>
  </si>
  <si>
    <t>매도가능증권처분손실</t>
  </si>
  <si>
    <t>지 분 법 손 실</t>
  </si>
  <si>
    <t>만기보유증권처분손실</t>
  </si>
  <si>
    <t xml:space="preserve">(구)투자유가증권감액손실(일반) </t>
  </si>
  <si>
    <t>(구)투자유가증권처분손실</t>
  </si>
  <si>
    <t>(구)투자유가증권처분손실(일반)</t>
  </si>
  <si>
    <t xml:space="preserve">매도가능증권감액손실 </t>
  </si>
  <si>
    <t>만기보유증권감액손실</t>
  </si>
  <si>
    <t xml:space="preserve">(구)투자유가증권감액손실 </t>
  </si>
  <si>
    <t xml:space="preserve">퇴 직 금 운 용 자 산 손 실 </t>
  </si>
  <si>
    <t>대출채권평가 및 처분손실</t>
  </si>
  <si>
    <t>카 드 사 업 비 용(일반)</t>
  </si>
  <si>
    <t>대손상각비</t>
  </si>
  <si>
    <t>대출채권매각손실</t>
  </si>
  <si>
    <t>외환거래손실</t>
  </si>
  <si>
    <t>외환환산손실</t>
  </si>
  <si>
    <t>외환차손</t>
  </si>
  <si>
    <t>전기오류수정손실</t>
  </si>
  <si>
    <t>수수료비용</t>
  </si>
  <si>
    <t xml:space="preserve">매도가능증권감액손실(일반) </t>
  </si>
  <si>
    <t>지급수수료</t>
  </si>
  <si>
    <t xml:space="preserve">만기보유증권감액손실(일반) </t>
  </si>
  <si>
    <t>신용카드수탁취급비용</t>
  </si>
  <si>
    <t>기부금</t>
  </si>
  <si>
    <t>기타영업비용</t>
  </si>
  <si>
    <t>일반사업채권매각손실</t>
  </si>
  <si>
    <t>기금출연금</t>
  </si>
  <si>
    <t>매도가능증권처분손실(일반)</t>
  </si>
  <si>
    <t>신탁예치금처분손실</t>
  </si>
  <si>
    <t>자산감액손실</t>
  </si>
  <si>
    <t>신탁예치금평가손실</t>
  </si>
  <si>
    <t>만기보유증권처분손실(일반)</t>
  </si>
  <si>
    <t>기타충당금전입액</t>
  </si>
  <si>
    <t>지분법적용투자주식처분손실</t>
  </si>
  <si>
    <t>기타잡비용</t>
  </si>
  <si>
    <t xml:space="preserve">지분법적용투자주식감액손실 </t>
  </si>
  <si>
    <t>재해손실</t>
  </si>
  <si>
    <t>자산재평가손실</t>
  </si>
  <si>
    <t>공동사업배분비용</t>
  </si>
  <si>
    <t>수탁가공원가</t>
  </si>
  <si>
    <t>Ⅸ. 법인세비용차감전계속사업손익</t>
  </si>
  <si>
    <t>Ⅹ. 계속사업손익법인세비용</t>
  </si>
  <si>
    <t>ⅩⅠ. 계    속    사    업    손    익</t>
  </si>
  <si>
    <t>농작물보험 사 업 영 업 비 용</t>
  </si>
  <si>
    <t>ⅩⅡ. 중    단    사    업    손    익</t>
  </si>
  <si>
    <t>농작물보험비용</t>
  </si>
  <si>
    <t>(법인세효과:             원)</t>
  </si>
  <si>
    <t>Ⅲ.</t>
  </si>
  <si>
    <t>판매비와관리비</t>
  </si>
  <si>
    <t>ⅩⅢ . 당  기  순  손  익</t>
  </si>
  <si>
    <t>일반퇴직급여</t>
  </si>
  <si>
    <t>ⅩⅣ . 주    당    손    익</t>
  </si>
  <si>
    <t>특별퇴직급여</t>
  </si>
  <si>
    <t>기본주당계속사업손익</t>
  </si>
  <si>
    <t>기본주당순손익</t>
  </si>
  <si>
    <t>과          목</t>
  </si>
  <si>
    <t>금             액</t>
  </si>
  <si>
    <t>금            액</t>
  </si>
  <si>
    <t xml:space="preserve">    </t>
  </si>
  <si>
    <t>이 익 잉 여 금 처 분 계 산 서</t>
  </si>
  <si>
    <t xml:space="preserve">                    제( 44 )기 2009년  1월  1일부터</t>
  </si>
  <si>
    <t>제( 43 )기 2008년  1월  1일부터</t>
  </si>
  <si>
    <t xml:space="preserve">                                     2009년 12월 31일까지   </t>
  </si>
  <si>
    <t xml:space="preserve">                 2008년 12월 31일까지   </t>
  </si>
  <si>
    <t xml:space="preserve">                     처분예정일 2010년    월    일           </t>
  </si>
  <si>
    <t xml:space="preserve"> 처분확정일 2009년  2 월 15 일           </t>
  </si>
  <si>
    <t>조합명 : 홍천축산업협동조합</t>
  </si>
  <si>
    <t xml:space="preserve"> (단위：천원)</t>
  </si>
  <si>
    <t>제   44   (당)기</t>
  </si>
  <si>
    <t>제   43   (전)기</t>
  </si>
  <si>
    <t>Ⅰ. 미 처 분 이 익 잉 여 금</t>
  </si>
  <si>
    <t>전기이월미처분이익잉여금</t>
  </si>
  <si>
    <t>(또는     전기이월결손금)</t>
  </si>
  <si>
    <t>회 계 변 경 의 누 적 효 과</t>
  </si>
  <si>
    <r>
      <t xml:space="preserve">전기오류수정이익 </t>
    </r>
    <r>
      <rPr>
        <vertAlign val="superscript"/>
        <sz val="10"/>
        <rFont val="돋움"/>
        <family val="3"/>
      </rPr>
      <t>주)</t>
    </r>
  </si>
  <si>
    <r>
      <t xml:space="preserve">전기오류수정손실 </t>
    </r>
    <r>
      <rPr>
        <vertAlign val="superscript"/>
        <sz val="10"/>
        <rFont val="돋움"/>
        <family val="3"/>
      </rPr>
      <t>주)</t>
    </r>
  </si>
  <si>
    <t>당기순이익</t>
  </si>
  <si>
    <t xml:space="preserve"> </t>
  </si>
  <si>
    <t>(또는    당기순손실)</t>
  </si>
  <si>
    <t>Ⅱ. 임의적립금 등의 이입액</t>
  </si>
  <si>
    <t>유통손실보전적립금</t>
  </si>
  <si>
    <t>합           계</t>
  </si>
  <si>
    <t>Ⅲ. 이 익 잉 여 금 처 분 액</t>
  </si>
  <si>
    <t>법 정 적 립 금</t>
  </si>
  <si>
    <t xml:space="preserve">임 의 적 립 금 </t>
  </si>
  <si>
    <t>가.  사      업      준      비      금</t>
  </si>
  <si>
    <t>나.  유  통  손  실  보  전  적  립  금</t>
  </si>
  <si>
    <t>다.  사  업  활  성  화  적  립  금</t>
  </si>
  <si>
    <t>배 당 금</t>
  </si>
  <si>
    <t>가.  출      자      배      당      금</t>
  </si>
  <si>
    <t xml:space="preserve"> - 조 합 원   출 자 배 당 금</t>
  </si>
  <si>
    <t xml:space="preserve"> - 우 선 출 자    배 당 금</t>
  </si>
  <si>
    <t xml:space="preserve">                  주당 배당금(률)             </t>
  </si>
  <si>
    <t xml:space="preserve"> - 보통출자 : 당기  ×××원(%)</t>
  </si>
  <si>
    <t xml:space="preserve">                   전기  ×××원(%)</t>
  </si>
  <si>
    <t xml:space="preserve"> - 우선출자 : 당기  ×××원(%)</t>
  </si>
  <si>
    <t>나.  이    용    고    배    당     금</t>
  </si>
  <si>
    <t xml:space="preserve">     -  조 합 원  이 용 고 배 당 금</t>
  </si>
  <si>
    <t xml:space="preserve">     -  준 조 합 원  이 용 고 배 당 금</t>
  </si>
  <si>
    <t>Ⅳ. 차기이월미처분이익잉여금</t>
  </si>
  <si>
    <t>법 에 의 한 이 월 금</t>
  </si>
  <si>
    <t>미 처 분 이 월 금</t>
  </si>
  <si>
    <t>※ 보통출자 : 조합원이 출자한 출자금을 의미,   우선출자 : 조합원외의 우선출자자가 출자한 출자금을 기재</t>
  </si>
  <si>
    <r>
      <t xml:space="preserve">※ 전기오류수정이익·손실 : </t>
    </r>
    <r>
      <rPr>
        <b/>
        <u val="single"/>
        <sz val="10"/>
        <color indexed="10"/>
        <rFont val="돋움"/>
        <family val="3"/>
      </rPr>
      <t>재무제표의 신뢰성을 심각하게 손상할 수 있는 매우 중대한 오류인 경우에만 해당</t>
    </r>
    <r>
      <rPr>
        <b/>
        <sz val="10"/>
        <color indexed="10"/>
        <rFont val="돋움"/>
        <family val="3"/>
      </rPr>
      <t>되며, 
   영업외수익에 해당되는 전기오류수정이익, 영업외비용에 해당되는 전기오류수정손실과 다름</t>
    </r>
  </si>
  <si>
    <t>7. 감  사  의  견  서</t>
  </si>
  <si>
    <t>농업협동조합법 제 71조및 조합정관 제134조에 의하여 서기 2010년 1월19일 제출된 2009년도 사업보고서,</t>
  </si>
  <si>
    <t>대차대조표, 손액계산서및 이익잉여금 처분 계산서(안)은 각 사항에 대하여</t>
  </si>
  <si>
    <t xml:space="preserve">감사한 결과 그 내용이 </t>
  </si>
  <si>
    <t>정확함을 인정함.</t>
  </si>
  <si>
    <t>서기 2010년     1 월        일</t>
  </si>
  <si>
    <t>홍천축산업협동조합</t>
  </si>
  <si>
    <t>협동조합</t>
  </si>
  <si>
    <t>감  사</t>
  </si>
  <si>
    <t>박     용     호</t>
  </si>
  <si>
    <t>(인)</t>
  </si>
  <si>
    <t>이     건     록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</si>
</sst>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* #,##0;* \-#,##0;* &quot;-&quot;;@"/>
    <numFmt numFmtId="180" formatCode="#,##0_ ;[Red]\-#,##0\ "/>
    <numFmt numFmtId="181" formatCode="#,##0_);[Red]\(#,##0\)"/>
  </numFmts>
  <fonts count="57">
    <font>
      <sz val="11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sz val="10"/>
      <name val="돋움"/>
      <family val="3"/>
    </font>
    <font>
      <b/>
      <sz val="10"/>
      <color indexed="12"/>
      <name val="돋움"/>
      <family val="3"/>
    </font>
    <font>
      <b/>
      <sz val="10"/>
      <name val="돋움"/>
      <family val="3"/>
    </font>
    <font>
      <sz val="10"/>
      <color indexed="10"/>
      <name val="돋움"/>
      <family val="3"/>
    </font>
    <font>
      <sz val="9"/>
      <color indexed="10"/>
      <name val="돋움"/>
      <family val="3"/>
    </font>
    <font>
      <sz val="8"/>
      <color indexed="10"/>
      <name val="돋움"/>
      <family val="3"/>
    </font>
    <font>
      <sz val="9"/>
      <name val="돋움"/>
      <family val="3"/>
    </font>
    <font>
      <sz val="9"/>
      <color indexed="12"/>
      <name val="돋움"/>
      <family val="3"/>
    </font>
    <font>
      <sz val="22"/>
      <name val="돋움"/>
      <family val="3"/>
    </font>
    <font>
      <b/>
      <sz val="9"/>
      <name val="돋움"/>
      <family val="3"/>
    </font>
    <font>
      <sz val="7"/>
      <name val="돋움"/>
      <family val="3"/>
    </font>
    <font>
      <b/>
      <sz val="8"/>
      <name val="돋움"/>
      <family val="3"/>
    </font>
    <font>
      <sz val="14"/>
      <name val="돋움"/>
      <family val="3"/>
    </font>
    <font>
      <b/>
      <sz val="10"/>
      <color indexed="10"/>
      <name val="돋움"/>
      <family val="3"/>
    </font>
    <font>
      <vertAlign val="superscript"/>
      <sz val="10"/>
      <name val="돋움"/>
      <family val="3"/>
    </font>
    <font>
      <b/>
      <u val="single"/>
      <sz val="10"/>
      <color indexed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0" fontId="0" fillId="0" borderId="0" xfId="6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3" xfId="6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6" fillId="0" borderId="0" xfId="61" applyFont="1">
      <alignment/>
      <protection/>
    </xf>
    <xf numFmtId="0" fontId="0" fillId="0" borderId="16" xfId="61" applyFont="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41" fontId="9" fillId="34" borderId="19" xfId="48" applyFont="1" applyFill="1" applyBorder="1" applyAlignment="1">
      <alignment vertical="center"/>
    </xf>
    <xf numFmtId="3" fontId="9" fillId="35" borderId="20" xfId="0" applyNumberFormat="1" applyFont="1" applyFill="1" applyBorder="1" applyAlignment="1">
      <alignment horizontal="right" vertical="center"/>
    </xf>
    <xf numFmtId="41" fontId="9" fillId="34" borderId="19" xfId="48" applyFont="1" applyFill="1" applyBorder="1" applyAlignment="1">
      <alignment horizontal="right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distributed" vertical="center"/>
    </xf>
    <xf numFmtId="41" fontId="7" fillId="36" borderId="23" xfId="48" applyFont="1" applyFill="1" applyBorder="1" applyAlignment="1">
      <alignment vertical="center"/>
    </xf>
    <xf numFmtId="41" fontId="7" fillId="0" borderId="23" xfId="48" applyFont="1" applyFill="1" applyBorder="1" applyAlignment="1">
      <alignment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25" xfId="0" applyFont="1" applyFill="1" applyBorder="1" applyAlignment="1">
      <alignment horizontal="center" vertical="center"/>
    </xf>
    <xf numFmtId="41" fontId="7" fillId="0" borderId="23" xfId="48" applyFont="1" applyFill="1" applyBorder="1" applyAlignment="1">
      <alignment horizontal="right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distributed" vertical="center"/>
    </xf>
    <xf numFmtId="41" fontId="7" fillId="36" borderId="28" xfId="48" applyFont="1" applyFill="1" applyBorder="1" applyAlignment="1">
      <alignment vertical="center"/>
    </xf>
    <xf numFmtId="41" fontId="7" fillId="0" borderId="28" xfId="48" applyFont="1" applyFill="1" applyBorder="1" applyAlignment="1">
      <alignment vertical="center"/>
    </xf>
    <xf numFmtId="0" fontId="7" fillId="35" borderId="29" xfId="0" applyFont="1" applyFill="1" applyBorder="1" applyAlignment="1">
      <alignment horizontal="center" vertical="center"/>
    </xf>
    <xf numFmtId="41" fontId="7" fillId="0" borderId="28" xfId="48" applyFont="1" applyFill="1" applyBorder="1" applyAlignment="1">
      <alignment horizontal="right" vertical="center"/>
    </xf>
    <xf numFmtId="0" fontId="10" fillId="35" borderId="27" xfId="0" applyFont="1" applyFill="1" applyBorder="1" applyAlignment="1">
      <alignment horizontal="distributed" vertical="center"/>
    </xf>
    <xf numFmtId="0" fontId="7" fillId="35" borderId="26" xfId="0" applyFont="1" applyFill="1" applyBorder="1" applyAlignment="1">
      <alignment vertical="center"/>
    </xf>
    <xf numFmtId="3" fontId="7" fillId="35" borderId="24" xfId="0" applyNumberFormat="1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distributed" vertical="center"/>
    </xf>
    <xf numFmtId="41" fontId="7" fillId="0" borderId="32" xfId="48" applyFont="1" applyFill="1" applyBorder="1" applyAlignment="1">
      <alignment horizontal="right" vertical="center"/>
    </xf>
    <xf numFmtId="0" fontId="0" fillId="35" borderId="27" xfId="0" applyFont="1" applyFill="1" applyBorder="1" applyAlignment="1">
      <alignment horizontal="center" vertical="center" shrinkToFit="1"/>
    </xf>
    <xf numFmtId="3" fontId="9" fillId="35" borderId="24" xfId="0" applyNumberFormat="1" applyFont="1" applyFill="1" applyBorder="1" applyAlignment="1">
      <alignment horizontal="right" vertical="center"/>
    </xf>
    <xf numFmtId="41" fontId="7" fillId="36" borderId="23" xfId="48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center" vertical="center"/>
    </xf>
    <xf numFmtId="41" fontId="7" fillId="36" borderId="32" xfId="48" applyFont="1" applyFill="1" applyBorder="1" applyAlignment="1">
      <alignment vertical="center"/>
    </xf>
    <xf numFmtId="41" fontId="7" fillId="0" borderId="32" xfId="48" applyFont="1" applyFill="1" applyBorder="1" applyAlignment="1">
      <alignment vertical="center"/>
    </xf>
    <xf numFmtId="41" fontId="7" fillId="36" borderId="28" xfId="48" applyFont="1" applyFill="1" applyBorder="1" applyAlignment="1">
      <alignment horizontal="right" vertical="center"/>
    </xf>
    <xf numFmtId="41" fontId="7" fillId="36" borderId="32" xfId="48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distributed" vertical="center"/>
    </xf>
    <xf numFmtId="0" fontId="7" fillId="35" borderId="16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distributed" vertical="center"/>
    </xf>
    <xf numFmtId="41" fontId="7" fillId="36" borderId="35" xfId="48" applyFont="1" applyFill="1" applyBorder="1" applyAlignment="1">
      <alignment vertical="center"/>
    </xf>
    <xf numFmtId="41" fontId="7" fillId="0" borderId="35" xfId="48" applyFont="1" applyFill="1" applyBorder="1" applyAlignment="1">
      <alignment vertical="center"/>
    </xf>
    <xf numFmtId="3" fontId="7" fillId="35" borderId="35" xfId="0" applyNumberFormat="1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distributed" vertical="center"/>
    </xf>
    <xf numFmtId="41" fontId="7" fillId="36" borderId="37" xfId="48" applyFont="1" applyFill="1" applyBorder="1" applyAlignment="1">
      <alignment horizontal="right" vertical="center"/>
    </xf>
    <xf numFmtId="41" fontId="7" fillId="0" borderId="37" xfId="48" applyFont="1" applyFill="1" applyBorder="1" applyAlignment="1">
      <alignment horizontal="right" vertical="center"/>
    </xf>
    <xf numFmtId="41" fontId="9" fillId="34" borderId="35" xfId="48" applyFont="1" applyFill="1" applyBorder="1" applyAlignment="1">
      <alignment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distributed" vertical="center"/>
    </xf>
    <xf numFmtId="41" fontId="7" fillId="36" borderId="24" xfId="48" applyFont="1" applyFill="1" applyBorder="1" applyAlignment="1">
      <alignment vertical="center"/>
    </xf>
    <xf numFmtId="41" fontId="7" fillId="0" borderId="24" xfId="48" applyFont="1" applyFill="1" applyBorder="1" applyAlignment="1">
      <alignment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distributed" vertical="center"/>
    </xf>
    <xf numFmtId="0" fontId="9" fillId="35" borderId="40" xfId="0" applyFont="1" applyFill="1" applyBorder="1" applyAlignment="1" quotePrefix="1">
      <alignment vertical="center"/>
    </xf>
    <xf numFmtId="41" fontId="9" fillId="37" borderId="19" xfId="48" applyFont="1" applyFill="1" applyBorder="1" applyAlignment="1">
      <alignment vertical="center"/>
    </xf>
    <xf numFmtId="0" fontId="7" fillId="35" borderId="42" xfId="0" applyFont="1" applyFill="1" applyBorder="1" applyAlignment="1">
      <alignment horizontal="center" vertical="center"/>
    </xf>
    <xf numFmtId="41" fontId="7" fillId="36" borderId="37" xfId="48" applyFont="1" applyFill="1" applyBorder="1" applyAlignment="1">
      <alignment vertical="center"/>
    </xf>
    <xf numFmtId="41" fontId="7" fillId="0" borderId="37" xfId="48" applyFont="1" applyFill="1" applyBorder="1" applyAlignment="1">
      <alignment vertical="center"/>
    </xf>
    <xf numFmtId="3" fontId="9" fillId="35" borderId="35" xfId="0" applyNumberFormat="1" applyFont="1" applyFill="1" applyBorder="1" applyAlignment="1">
      <alignment horizontal="right" vertical="center"/>
    </xf>
    <xf numFmtId="41" fontId="9" fillId="33" borderId="19" xfId="48" applyFont="1" applyFill="1" applyBorder="1" applyAlignment="1">
      <alignment horizontal="right" vertical="center"/>
    </xf>
    <xf numFmtId="0" fontId="10" fillId="35" borderId="18" xfId="0" applyFont="1" applyFill="1" applyBorder="1" applyAlignment="1">
      <alignment horizontal="distributed" vertical="center"/>
    </xf>
    <xf numFmtId="41" fontId="9" fillId="34" borderId="35" xfId="48" applyFont="1" applyFill="1" applyBorder="1" applyAlignment="1">
      <alignment horizontal="right" vertical="center"/>
    </xf>
    <xf numFmtId="0" fontId="9" fillId="35" borderId="40" xfId="0" applyFont="1" applyFill="1" applyBorder="1" applyAlignment="1" quotePrefix="1">
      <alignment horizontal="center" vertical="center"/>
    </xf>
    <xf numFmtId="0" fontId="11" fillId="35" borderId="27" xfId="0" applyFont="1" applyFill="1" applyBorder="1" applyAlignment="1">
      <alignment horizontal="distributed" vertical="center"/>
    </xf>
    <xf numFmtId="0" fontId="7" fillId="35" borderId="29" xfId="0" applyFont="1" applyFill="1" applyBorder="1" applyAlignment="1">
      <alignment horizontal="right" vertical="center"/>
    </xf>
    <xf numFmtId="0" fontId="7" fillId="35" borderId="25" xfId="0" applyFont="1" applyFill="1" applyBorder="1" applyAlignment="1">
      <alignment horizontal="right" vertical="center"/>
    </xf>
    <xf numFmtId="0" fontId="7" fillId="35" borderId="30" xfId="0" applyFont="1" applyFill="1" applyBorder="1" applyAlignment="1">
      <alignment horizontal="right" vertical="center"/>
    </xf>
    <xf numFmtId="0" fontId="12" fillId="35" borderId="27" xfId="0" applyFont="1" applyFill="1" applyBorder="1" applyAlignment="1">
      <alignment horizontal="distributed" vertical="center"/>
    </xf>
    <xf numFmtId="0" fontId="11" fillId="35" borderId="31" xfId="0" applyFont="1" applyFill="1" applyBorder="1" applyAlignment="1">
      <alignment horizontal="distributed" vertical="center"/>
    </xf>
    <xf numFmtId="0" fontId="7" fillId="35" borderId="42" xfId="0" applyFont="1" applyFill="1" applyBorder="1" applyAlignment="1">
      <alignment horizontal="right" vertical="center"/>
    </xf>
    <xf numFmtId="0" fontId="13" fillId="35" borderId="34" xfId="0" applyFont="1" applyFill="1" applyBorder="1" applyAlignment="1">
      <alignment horizontal="distributed" vertical="center"/>
    </xf>
    <xf numFmtId="0" fontId="9" fillId="35" borderId="33" xfId="0" applyFont="1" applyFill="1" applyBorder="1" applyAlignment="1" quotePrefix="1">
      <alignment horizontal="center" vertical="center"/>
    </xf>
    <xf numFmtId="0" fontId="10" fillId="35" borderId="22" xfId="0" applyFont="1" applyFill="1" applyBorder="1" applyAlignment="1">
      <alignment horizontal="distributed" vertical="center"/>
    </xf>
    <xf numFmtId="0" fontId="9" fillId="35" borderId="26" xfId="0" applyFont="1" applyFill="1" applyBorder="1" applyAlignment="1">
      <alignment horizontal="right" vertical="center"/>
    </xf>
    <xf numFmtId="41" fontId="9" fillId="0" borderId="27" xfId="48" applyFont="1" applyFill="1" applyBorder="1" applyAlignment="1">
      <alignment horizontal="right" vertical="center"/>
    </xf>
    <xf numFmtId="41" fontId="9" fillId="0" borderId="43" xfId="48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distributed" vertical="center"/>
    </xf>
    <xf numFmtId="0" fontId="7" fillId="35" borderId="26" xfId="0" applyFont="1" applyFill="1" applyBorder="1" applyAlignment="1">
      <alignment horizontal="right" vertical="center"/>
    </xf>
    <xf numFmtId="0" fontId="14" fillId="35" borderId="27" xfId="0" applyFont="1" applyFill="1" applyBorder="1" applyAlignment="1">
      <alignment horizontal="distributed" vertical="center"/>
    </xf>
    <xf numFmtId="0" fontId="7" fillId="35" borderId="21" xfId="0" applyFont="1" applyFill="1" applyBorder="1" applyAlignment="1">
      <alignment horizontal="right" vertical="center"/>
    </xf>
    <xf numFmtId="41" fontId="9" fillId="33" borderId="19" xfId="48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33" borderId="19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distributed" vertical="center"/>
    </xf>
    <xf numFmtId="0" fontId="16" fillId="35" borderId="41" xfId="0" applyFont="1" applyFill="1" applyBorder="1" applyAlignment="1">
      <alignment horizontal="distributed" vertical="center"/>
    </xf>
    <xf numFmtId="41" fontId="16" fillId="34" borderId="19" xfId="48" applyFont="1" applyFill="1" applyBorder="1" applyAlignment="1">
      <alignment vertical="center"/>
    </xf>
    <xf numFmtId="0" fontId="13" fillId="35" borderId="44" xfId="0" applyFont="1" applyFill="1" applyBorder="1" applyAlignment="1">
      <alignment horizontal="right" vertical="center"/>
    </xf>
    <xf numFmtId="0" fontId="13" fillId="35" borderId="45" xfId="0" applyFont="1" applyFill="1" applyBorder="1" applyAlignment="1">
      <alignment horizontal="distributed" vertical="center"/>
    </xf>
    <xf numFmtId="41" fontId="13" fillId="0" borderId="46" xfId="48" applyFont="1" applyFill="1" applyBorder="1" applyAlignment="1">
      <alignment horizontal="center" vertical="center"/>
    </xf>
    <xf numFmtId="0" fontId="16" fillId="35" borderId="40" xfId="0" applyFont="1" applyFill="1" applyBorder="1" applyAlignment="1" quotePrefix="1">
      <alignment horizontal="left" vertical="center"/>
    </xf>
    <xf numFmtId="0" fontId="13" fillId="35" borderId="26" xfId="0" applyFont="1" applyFill="1" applyBorder="1" applyAlignment="1">
      <alignment horizontal="right" vertical="center"/>
    </xf>
    <xf numFmtId="41" fontId="13" fillId="0" borderId="28" xfId="48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distributed" vertical="center"/>
    </xf>
    <xf numFmtId="41" fontId="13" fillId="37" borderId="19" xfId="48" applyFont="1" applyFill="1" applyBorder="1" applyAlignment="1">
      <alignment vertical="center"/>
    </xf>
    <xf numFmtId="41" fontId="13" fillId="0" borderId="46" xfId="48" applyFont="1" applyFill="1" applyBorder="1" applyAlignment="1">
      <alignment vertical="center"/>
    </xf>
    <xf numFmtId="0" fontId="13" fillId="35" borderId="42" xfId="0" applyFont="1" applyFill="1" applyBorder="1" applyAlignment="1">
      <alignment horizontal="right" vertical="center"/>
    </xf>
    <xf numFmtId="41" fontId="13" fillId="0" borderId="37" xfId="48" applyFont="1" applyFill="1" applyBorder="1" applyAlignment="1">
      <alignment vertical="center"/>
    </xf>
    <xf numFmtId="41" fontId="16" fillId="34" borderId="19" xfId="48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distributed" vertical="center"/>
    </xf>
    <xf numFmtId="41" fontId="13" fillId="0" borderId="28" xfId="48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distributed" vertical="center"/>
    </xf>
    <xf numFmtId="41" fontId="13" fillId="0" borderId="19" xfId="48" applyFont="1" applyFill="1" applyBorder="1" applyAlignment="1">
      <alignment vertical="center"/>
    </xf>
    <xf numFmtId="0" fontId="17" fillId="35" borderId="27" xfId="0" applyFont="1" applyFill="1" applyBorder="1" applyAlignment="1">
      <alignment horizontal="distributed" vertical="center"/>
    </xf>
    <xf numFmtId="3" fontId="13" fillId="0" borderId="28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6" fillId="35" borderId="40" xfId="0" applyFont="1" applyFill="1" applyBorder="1" applyAlignment="1" quotePrefix="1">
      <alignment horizontal="distributed" vertical="center"/>
    </xf>
    <xf numFmtId="0" fontId="1" fillId="35" borderId="27" xfId="0" applyFont="1" applyFill="1" applyBorder="1" applyAlignment="1">
      <alignment horizontal="distributed" vertical="center"/>
    </xf>
    <xf numFmtId="0" fontId="13" fillId="35" borderId="40" xfId="0" applyFont="1" applyFill="1" applyBorder="1" applyAlignment="1">
      <alignment horizontal="right" vertical="center"/>
    </xf>
    <xf numFmtId="41" fontId="13" fillId="34" borderId="19" xfId="48" applyFont="1" applyFill="1" applyBorder="1" applyAlignment="1">
      <alignment vertical="center"/>
    </xf>
    <xf numFmtId="41" fontId="16" fillId="37" borderId="19" xfId="48" applyFont="1" applyFill="1" applyBorder="1" applyAlignment="1">
      <alignment vertical="center"/>
    </xf>
    <xf numFmtId="179" fontId="13" fillId="0" borderId="0" xfId="0" applyNumberFormat="1" applyFont="1" applyAlignment="1">
      <alignment vertical="center"/>
    </xf>
    <xf numFmtId="0" fontId="13" fillId="35" borderId="21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distributed" vertical="center"/>
    </xf>
    <xf numFmtId="41" fontId="13" fillId="0" borderId="23" xfId="48" applyFont="1" applyFill="1" applyBorder="1" applyAlignment="1">
      <alignment vertical="center"/>
    </xf>
    <xf numFmtId="0" fontId="7" fillId="35" borderId="41" xfId="0" applyFont="1" applyFill="1" applyBorder="1" applyAlignment="1">
      <alignment horizontal="distributed" vertical="center"/>
    </xf>
    <xf numFmtId="41" fontId="1" fillId="0" borderId="28" xfId="48" applyFont="1" applyFill="1" applyBorder="1" applyAlignment="1">
      <alignment vertical="center"/>
    </xf>
    <xf numFmtId="0" fontId="7" fillId="35" borderId="45" xfId="0" applyFont="1" applyFill="1" applyBorder="1" applyAlignment="1">
      <alignment horizontal="distributed" vertical="center"/>
    </xf>
    <xf numFmtId="0" fontId="18" fillId="35" borderId="41" xfId="0" applyFont="1" applyFill="1" applyBorder="1" applyAlignment="1">
      <alignment horizontal="distributed" vertical="center"/>
    </xf>
    <xf numFmtId="0" fontId="13" fillId="35" borderId="41" xfId="0" applyFont="1" applyFill="1" applyBorder="1" applyAlignment="1">
      <alignment vertical="center"/>
    </xf>
    <xf numFmtId="41" fontId="16" fillId="0" borderId="19" xfId="48" applyFont="1" applyFill="1" applyBorder="1" applyAlignment="1">
      <alignment vertical="center"/>
    </xf>
    <xf numFmtId="41" fontId="13" fillId="0" borderId="0" xfId="48" applyFont="1" applyAlignment="1">
      <alignment vertical="center"/>
    </xf>
    <xf numFmtId="0" fontId="16" fillId="35" borderId="10" xfId="0" applyFont="1" applyFill="1" applyBorder="1" applyAlignment="1">
      <alignment horizontal="distributed" vertical="center"/>
    </xf>
    <xf numFmtId="0" fontId="16" fillId="35" borderId="12" xfId="0" applyFont="1" applyFill="1" applyBorder="1" applyAlignment="1">
      <alignment horizontal="distributed" vertical="center"/>
    </xf>
    <xf numFmtId="41" fontId="9" fillId="0" borderId="20" xfId="48" applyFont="1" applyFill="1" applyBorder="1" applyAlignment="1">
      <alignment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vertical="center"/>
    </xf>
    <xf numFmtId="176" fontId="13" fillId="0" borderId="46" xfId="0" applyNumberFormat="1" applyFont="1" applyBorder="1" applyAlignment="1">
      <alignment vertical="center"/>
    </xf>
    <xf numFmtId="0" fontId="13" fillId="35" borderId="42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vertical="center"/>
    </xf>
    <xf numFmtId="176" fontId="13" fillId="0" borderId="3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41" fontId="0" fillId="0" borderId="19" xfId="48" applyBorder="1" applyAlignment="1">
      <alignment vertical="center"/>
    </xf>
    <xf numFmtId="41" fontId="0" fillId="37" borderId="19" xfId="48" applyFill="1" applyBorder="1" applyAlignment="1">
      <alignment vertical="center"/>
    </xf>
    <xf numFmtId="0" fontId="0" fillId="35" borderId="40" xfId="0" applyFill="1" applyBorder="1" applyAlignment="1">
      <alignment horizontal="distributed" vertical="center"/>
    </xf>
    <xf numFmtId="0" fontId="0" fillId="35" borderId="41" xfId="0" applyFill="1" applyBorder="1" applyAlignment="1">
      <alignment horizontal="distributed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distributed" vertical="center"/>
    </xf>
    <xf numFmtId="41" fontId="0" fillId="0" borderId="20" xfId="48" applyBorder="1" applyAlignment="1">
      <alignment vertical="center"/>
    </xf>
    <xf numFmtId="41" fontId="9" fillId="0" borderId="19" xfId="48" applyFont="1" applyBorder="1" applyAlignment="1">
      <alignment vertical="center"/>
    </xf>
    <xf numFmtId="41" fontId="9" fillId="34" borderId="47" xfId="48" applyFont="1" applyFill="1" applyBorder="1" applyAlignment="1">
      <alignment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left" vertical="center"/>
    </xf>
    <xf numFmtId="0" fontId="0" fillId="35" borderId="40" xfId="0" applyFill="1" applyBorder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0" fillId="35" borderId="10" xfId="0" applyFill="1" applyBorder="1" applyAlignment="1">
      <alignment horizontal="distributed" vertical="center"/>
    </xf>
    <xf numFmtId="0" fontId="0" fillId="35" borderId="48" xfId="0" applyFill="1" applyBorder="1" applyAlignment="1">
      <alignment horizontal="left" vertical="center" wrapText="1"/>
    </xf>
    <xf numFmtId="10" fontId="0" fillId="0" borderId="20" xfId="48" applyNumberFormat="1" applyBorder="1" applyAlignment="1">
      <alignment vertical="center"/>
    </xf>
    <xf numFmtId="0" fontId="0" fillId="35" borderId="38" xfId="0" applyFill="1" applyBorder="1" applyAlignment="1">
      <alignment horizontal="distributed" vertical="center"/>
    </xf>
    <xf numFmtId="0" fontId="0" fillId="35" borderId="43" xfId="0" applyFill="1" applyBorder="1" applyAlignment="1">
      <alignment horizontal="left" vertical="center" wrapText="1"/>
    </xf>
    <xf numFmtId="41" fontId="0" fillId="0" borderId="28" xfId="48" applyBorder="1" applyAlignment="1">
      <alignment vertical="center"/>
    </xf>
    <xf numFmtId="0" fontId="0" fillId="35" borderId="16" xfId="0" applyFill="1" applyBorder="1" applyAlignment="1">
      <alignment horizontal="distributed" vertical="center"/>
    </xf>
    <xf numFmtId="41" fontId="0" fillId="0" borderId="35" xfId="48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2" xfId="0" applyFill="1" applyBorder="1" applyAlignment="1">
      <alignment horizontal="left" vertical="center" wrapText="1"/>
    </xf>
    <xf numFmtId="0" fontId="0" fillId="35" borderId="41" xfId="0" applyFill="1" applyBorder="1" applyAlignment="1">
      <alignment horizontal="left" vertical="center" wrapText="1"/>
    </xf>
    <xf numFmtId="41" fontId="0" fillId="37" borderId="49" xfId="48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35" borderId="19" xfId="0" applyFont="1" applyFill="1" applyBorder="1" applyAlignment="1">
      <alignment horizontal="distributed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9" fillId="35" borderId="35" xfId="0" applyFont="1" applyFill="1" applyBorder="1" applyAlignment="1">
      <alignment horizontal="distributed" vertical="center"/>
    </xf>
    <xf numFmtId="0" fontId="9" fillId="35" borderId="19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distributed" vertical="center"/>
    </xf>
    <xf numFmtId="0" fontId="9" fillId="35" borderId="41" xfId="0" applyFont="1" applyFill="1" applyBorder="1" applyAlignment="1">
      <alignment horizontal="distributed" vertical="center"/>
    </xf>
    <xf numFmtId="0" fontId="16" fillId="35" borderId="40" xfId="0" applyFont="1" applyFill="1" applyBorder="1" applyAlignment="1">
      <alignment horizontal="distributed" vertical="center"/>
    </xf>
    <xf numFmtId="0" fontId="16" fillId="35" borderId="41" xfId="0" applyFont="1" applyFill="1" applyBorder="1" applyAlignment="1">
      <alignment horizontal="distributed" vertical="center"/>
    </xf>
    <xf numFmtId="0" fontId="16" fillId="35" borderId="19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결산보고서(자체활용)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showZeros="0" zoomScalePageLayoutView="0" workbookViewId="0" topLeftCell="B84">
      <selection activeCell="G110" sqref="G110"/>
    </sheetView>
  </sheetViews>
  <sheetFormatPr defaultColWidth="7.5546875" defaultRowHeight="11.25" customHeight="1"/>
  <cols>
    <col min="1" max="1" width="2.88671875" style="16" customWidth="1"/>
    <col min="2" max="2" width="17.6640625" style="16" customWidth="1"/>
    <col min="3" max="3" width="14.99609375" style="16" customWidth="1"/>
    <col min="4" max="4" width="13.88671875" style="16" customWidth="1"/>
    <col min="5" max="5" width="2.3359375" style="16" customWidth="1"/>
    <col min="6" max="6" width="3.10546875" style="16" customWidth="1"/>
    <col min="7" max="7" width="17.6640625" style="16" customWidth="1"/>
    <col min="8" max="8" width="14.99609375" style="16" customWidth="1"/>
    <col min="9" max="9" width="13.88671875" style="16" customWidth="1"/>
    <col min="10" max="10" width="21.3359375" style="16" customWidth="1"/>
    <col min="11" max="16384" width="7.5546875" style="16" customWidth="1"/>
  </cols>
  <sheetData>
    <row r="1" spans="1:9" ht="30" customHeight="1">
      <c r="A1" s="186" t="s">
        <v>138</v>
      </c>
      <c r="B1" s="186"/>
      <c r="C1" s="186"/>
      <c r="D1" s="186"/>
      <c r="E1" s="186"/>
      <c r="F1" s="186"/>
      <c r="G1" s="186"/>
      <c r="H1" s="186"/>
      <c r="I1" s="186"/>
    </row>
    <row r="2" spans="1:9" s="17" customFormat="1" ht="11.25" customHeight="1">
      <c r="A2" s="187" t="s">
        <v>139</v>
      </c>
      <c r="B2" s="187"/>
      <c r="C2" s="187"/>
      <c r="D2" s="187"/>
      <c r="E2" s="187"/>
      <c r="F2" s="187"/>
      <c r="G2" s="187"/>
      <c r="H2" s="187"/>
      <c r="I2" s="187"/>
    </row>
    <row r="3" spans="1:9" s="17" customFormat="1" ht="11.25" customHeight="1">
      <c r="A3" s="187" t="s">
        <v>140</v>
      </c>
      <c r="B3" s="187"/>
      <c r="C3" s="187"/>
      <c r="D3" s="187"/>
      <c r="E3" s="187"/>
      <c r="F3" s="187"/>
      <c r="G3" s="187"/>
      <c r="H3" s="187"/>
      <c r="I3" s="187"/>
    </row>
    <row r="4" spans="1:9" s="17" customFormat="1" ht="11.25" customHeight="1">
      <c r="A4" s="188" t="s">
        <v>141</v>
      </c>
      <c r="B4" s="188"/>
      <c r="I4" s="18" t="s">
        <v>142</v>
      </c>
    </row>
    <row r="5" spans="1:9" s="17" customFormat="1" ht="16.5" customHeight="1">
      <c r="A5" s="182" t="s">
        <v>52</v>
      </c>
      <c r="B5" s="183"/>
      <c r="C5" s="19" t="s">
        <v>143</v>
      </c>
      <c r="D5" s="19" t="s">
        <v>144</v>
      </c>
      <c r="E5" s="182" t="s">
        <v>55</v>
      </c>
      <c r="F5" s="184"/>
      <c r="G5" s="183"/>
      <c r="H5" s="19" t="s">
        <v>143</v>
      </c>
      <c r="I5" s="19" t="s">
        <v>144</v>
      </c>
    </row>
    <row r="6" spans="1:9" s="17" customFormat="1" ht="16.5" customHeight="1">
      <c r="A6" s="182" t="s">
        <v>56</v>
      </c>
      <c r="B6" s="183"/>
      <c r="C6" s="19" t="s">
        <v>57</v>
      </c>
      <c r="D6" s="19" t="s">
        <v>57</v>
      </c>
      <c r="E6" s="185" t="s">
        <v>56</v>
      </c>
      <c r="F6" s="184"/>
      <c r="G6" s="183"/>
      <c r="H6" s="19" t="s">
        <v>57</v>
      </c>
      <c r="I6" s="19" t="s">
        <v>57</v>
      </c>
    </row>
    <row r="7" spans="1:9" s="17" customFormat="1" ht="15.75" customHeight="1">
      <c r="A7" s="181" t="s">
        <v>58</v>
      </c>
      <c r="B7" s="181"/>
      <c r="C7" s="20">
        <v>14261986</v>
      </c>
      <c r="D7" s="20">
        <v>15775870</v>
      </c>
      <c r="E7" s="21"/>
      <c r="F7" s="181" t="s">
        <v>59</v>
      </c>
      <c r="G7" s="181"/>
      <c r="H7" s="22">
        <v>7706449</v>
      </c>
      <c r="I7" s="22">
        <v>8360970</v>
      </c>
    </row>
    <row r="8" spans="1:9" s="17" customFormat="1" ht="15.75" customHeight="1">
      <c r="A8" s="23">
        <v>1</v>
      </c>
      <c r="B8" s="24" t="s">
        <v>60</v>
      </c>
      <c r="C8" s="25">
        <v>752470</v>
      </c>
      <c r="D8" s="26">
        <v>524594</v>
      </c>
      <c r="E8" s="27"/>
      <c r="F8" s="28">
        <v>1</v>
      </c>
      <c r="G8" s="24" t="s">
        <v>61</v>
      </c>
      <c r="H8" s="29">
        <v>125151</v>
      </c>
      <c r="I8" s="29">
        <v>76101</v>
      </c>
    </row>
    <row r="9" spans="1:9" s="17" customFormat="1" ht="15.75" customHeight="1">
      <c r="A9" s="30">
        <v>2</v>
      </c>
      <c r="B9" s="31" t="s">
        <v>145</v>
      </c>
      <c r="C9" s="32">
        <v>0</v>
      </c>
      <c r="D9" s="33">
        <v>0</v>
      </c>
      <c r="E9" s="27"/>
      <c r="F9" s="34">
        <v>2</v>
      </c>
      <c r="G9" s="31" t="s">
        <v>62</v>
      </c>
      <c r="H9" s="35">
        <v>4844</v>
      </c>
      <c r="I9" s="35">
        <v>-2762</v>
      </c>
    </row>
    <row r="10" spans="1:9" s="17" customFormat="1" ht="15.75" customHeight="1">
      <c r="A10" s="30">
        <v>3</v>
      </c>
      <c r="B10" s="31" t="s">
        <v>63</v>
      </c>
      <c r="C10" s="32">
        <v>4935313</v>
      </c>
      <c r="D10" s="33">
        <v>4538985</v>
      </c>
      <c r="E10" s="27"/>
      <c r="F10" s="34">
        <v>3</v>
      </c>
      <c r="G10" s="31" t="s">
        <v>64</v>
      </c>
      <c r="H10" s="35">
        <v>179680</v>
      </c>
      <c r="I10" s="35">
        <v>178291</v>
      </c>
    </row>
    <row r="11" spans="1:9" s="17" customFormat="1" ht="15.75" customHeight="1">
      <c r="A11" s="30"/>
      <c r="B11" s="36" t="s">
        <v>65</v>
      </c>
      <c r="C11" s="32">
        <v>328305</v>
      </c>
      <c r="D11" s="33">
        <v>107061</v>
      </c>
      <c r="E11" s="27"/>
      <c r="F11" s="34">
        <v>4</v>
      </c>
      <c r="G11" s="31" t="s">
        <v>146</v>
      </c>
      <c r="H11" s="35">
        <v>0</v>
      </c>
      <c r="I11" s="35">
        <v>0</v>
      </c>
    </row>
    <row r="12" spans="1:9" s="17" customFormat="1" ht="15.75" customHeight="1">
      <c r="A12" s="37"/>
      <c r="B12" s="36" t="s">
        <v>147</v>
      </c>
      <c r="C12" s="32">
        <v>0</v>
      </c>
      <c r="D12" s="33">
        <v>0</v>
      </c>
      <c r="E12" s="27"/>
      <c r="F12" s="34">
        <v>5</v>
      </c>
      <c r="G12" s="31" t="s">
        <v>66</v>
      </c>
      <c r="H12" s="35">
        <v>4833</v>
      </c>
      <c r="I12" s="35">
        <v>4854</v>
      </c>
    </row>
    <row r="13" spans="1:9" s="17" customFormat="1" ht="15.75" customHeight="1">
      <c r="A13" s="30">
        <v>4</v>
      </c>
      <c r="B13" s="31" t="s">
        <v>67</v>
      </c>
      <c r="C13" s="32">
        <v>1393958</v>
      </c>
      <c r="D13" s="33">
        <v>2428105</v>
      </c>
      <c r="E13" s="27"/>
      <c r="F13" s="34">
        <v>6</v>
      </c>
      <c r="G13" s="31" t="s">
        <v>68</v>
      </c>
      <c r="H13" s="35">
        <v>26017</v>
      </c>
      <c r="I13" s="35">
        <v>11479</v>
      </c>
    </row>
    <row r="14" spans="1:9" s="17" customFormat="1" ht="15.75" customHeight="1">
      <c r="A14" s="30"/>
      <c r="B14" s="36" t="s">
        <v>148</v>
      </c>
      <c r="C14" s="32">
        <v>0</v>
      </c>
      <c r="D14" s="33">
        <v>6318</v>
      </c>
      <c r="E14" s="27"/>
      <c r="F14" s="34">
        <v>7</v>
      </c>
      <c r="G14" s="31" t="s">
        <v>69</v>
      </c>
      <c r="H14" s="35">
        <v>3840000</v>
      </c>
      <c r="I14" s="35">
        <v>4580000</v>
      </c>
    </row>
    <row r="15" spans="1:9" s="17" customFormat="1" ht="15.75" customHeight="1">
      <c r="A15" s="30">
        <v>5</v>
      </c>
      <c r="B15" s="31" t="s">
        <v>149</v>
      </c>
      <c r="C15" s="32">
        <v>249431</v>
      </c>
      <c r="D15" s="33">
        <v>206422</v>
      </c>
      <c r="E15" s="27"/>
      <c r="F15" s="34"/>
      <c r="G15" s="36" t="s">
        <v>150</v>
      </c>
      <c r="H15" s="35">
        <v>0</v>
      </c>
      <c r="I15" s="35">
        <v>0</v>
      </c>
    </row>
    <row r="16" spans="1:9" s="17" customFormat="1" ht="15.75" customHeight="1">
      <c r="A16" s="30"/>
      <c r="B16" s="36" t="s">
        <v>151</v>
      </c>
      <c r="C16" s="32">
        <v>28346</v>
      </c>
      <c r="D16" s="33">
        <v>17716</v>
      </c>
      <c r="E16" s="27"/>
      <c r="F16" s="34">
        <v>8</v>
      </c>
      <c r="G16" s="31" t="s">
        <v>70</v>
      </c>
      <c r="H16" s="35">
        <v>2630333</v>
      </c>
      <c r="I16" s="35">
        <v>2887501</v>
      </c>
    </row>
    <row r="17" spans="1:9" s="17" customFormat="1" ht="15.75" customHeight="1">
      <c r="A17" s="30">
        <v>6</v>
      </c>
      <c r="B17" s="31" t="s">
        <v>71</v>
      </c>
      <c r="C17" s="32">
        <v>0</v>
      </c>
      <c r="D17" s="33">
        <v>0</v>
      </c>
      <c r="E17" s="27"/>
      <c r="F17" s="34">
        <v>9</v>
      </c>
      <c r="G17" s="31" t="s">
        <v>72</v>
      </c>
      <c r="H17" s="35">
        <v>243473</v>
      </c>
      <c r="I17" s="35">
        <v>23399</v>
      </c>
    </row>
    <row r="18" spans="1:9" s="17" customFormat="1" ht="15.75" customHeight="1">
      <c r="A18" s="30">
        <v>7</v>
      </c>
      <c r="B18" s="31" t="s">
        <v>73</v>
      </c>
      <c r="C18" s="32">
        <v>0</v>
      </c>
      <c r="D18" s="33">
        <v>0</v>
      </c>
      <c r="E18" s="27"/>
      <c r="F18" s="34">
        <v>10</v>
      </c>
      <c r="G18" s="31" t="s">
        <v>74</v>
      </c>
      <c r="H18" s="35">
        <v>214686</v>
      </c>
      <c r="I18" s="35">
        <v>149603</v>
      </c>
    </row>
    <row r="19" spans="1:9" s="17" customFormat="1" ht="15.75" customHeight="1">
      <c r="A19" s="30"/>
      <c r="B19" s="36" t="s">
        <v>65</v>
      </c>
      <c r="C19" s="32">
        <v>0</v>
      </c>
      <c r="D19" s="33">
        <v>0</v>
      </c>
      <c r="E19" s="27"/>
      <c r="F19" s="34"/>
      <c r="G19" s="36" t="s">
        <v>147</v>
      </c>
      <c r="H19" s="35">
        <v>0</v>
      </c>
      <c r="I19" s="35">
        <v>0</v>
      </c>
    </row>
    <row r="20" spans="1:9" s="17" customFormat="1" ht="15.75" customHeight="1">
      <c r="A20" s="30">
        <v>8</v>
      </c>
      <c r="B20" s="31" t="s">
        <v>75</v>
      </c>
      <c r="C20" s="32">
        <v>5723602</v>
      </c>
      <c r="D20" s="33">
        <v>6855783</v>
      </c>
      <c r="E20" s="38" t="s">
        <v>152</v>
      </c>
      <c r="F20" s="34">
        <v>11</v>
      </c>
      <c r="G20" s="31" t="s">
        <v>76</v>
      </c>
      <c r="H20" s="35">
        <v>0</v>
      </c>
      <c r="I20" s="35">
        <v>0</v>
      </c>
    </row>
    <row r="21" spans="1:9" s="17" customFormat="1" ht="15.75" customHeight="1">
      <c r="A21" s="30"/>
      <c r="B21" s="36" t="s">
        <v>65</v>
      </c>
      <c r="C21" s="32">
        <v>0</v>
      </c>
      <c r="D21" s="33">
        <v>79912</v>
      </c>
      <c r="E21" s="38"/>
      <c r="F21" s="34">
        <v>12</v>
      </c>
      <c r="G21" s="31" t="s">
        <v>153</v>
      </c>
      <c r="H21" s="35">
        <v>0</v>
      </c>
      <c r="I21" s="35">
        <v>5000</v>
      </c>
    </row>
    <row r="22" spans="1:9" s="17" customFormat="1" ht="15.75" customHeight="1">
      <c r="A22" s="30">
        <v>9</v>
      </c>
      <c r="B22" s="31" t="s">
        <v>154</v>
      </c>
      <c r="C22" s="32">
        <v>0</v>
      </c>
      <c r="D22" s="33">
        <v>0</v>
      </c>
      <c r="E22" s="27"/>
      <c r="F22" s="34">
        <v>13</v>
      </c>
      <c r="G22" s="31" t="s">
        <v>77</v>
      </c>
      <c r="H22" s="35">
        <v>0</v>
      </c>
      <c r="I22" s="35">
        <v>0</v>
      </c>
    </row>
    <row r="23" spans="1:9" s="17" customFormat="1" ht="15.75" customHeight="1">
      <c r="A23" s="30">
        <v>10</v>
      </c>
      <c r="B23" s="31" t="s">
        <v>78</v>
      </c>
      <c r="C23" s="32">
        <v>29774</v>
      </c>
      <c r="D23" s="33">
        <v>7382</v>
      </c>
      <c r="E23" s="27"/>
      <c r="F23" s="34">
        <v>14</v>
      </c>
      <c r="G23" s="31" t="s">
        <v>155</v>
      </c>
      <c r="H23" s="35">
        <v>0</v>
      </c>
      <c r="I23" s="35">
        <v>0</v>
      </c>
    </row>
    <row r="24" spans="1:9" s="17" customFormat="1" ht="15.75" customHeight="1">
      <c r="A24" s="30">
        <v>11</v>
      </c>
      <c r="B24" s="31" t="s">
        <v>79</v>
      </c>
      <c r="C24" s="32">
        <v>14951</v>
      </c>
      <c r="D24" s="33">
        <v>0</v>
      </c>
      <c r="E24" s="27"/>
      <c r="F24" s="34">
        <v>15</v>
      </c>
      <c r="G24" s="31" t="s">
        <v>156</v>
      </c>
      <c r="H24" s="35">
        <v>0</v>
      </c>
      <c r="I24" s="35">
        <v>0</v>
      </c>
    </row>
    <row r="25" spans="1:9" s="17" customFormat="1" ht="15.75" customHeight="1">
      <c r="A25" s="30">
        <v>12</v>
      </c>
      <c r="B25" s="31" t="s">
        <v>80</v>
      </c>
      <c r="C25" s="32">
        <v>1489207</v>
      </c>
      <c r="D25" s="33">
        <v>1317693</v>
      </c>
      <c r="E25" s="27"/>
      <c r="F25" s="34">
        <v>16</v>
      </c>
      <c r="G25" s="31" t="s">
        <v>81</v>
      </c>
      <c r="H25" s="35">
        <v>69014</v>
      </c>
      <c r="I25" s="35">
        <v>63603</v>
      </c>
    </row>
    <row r="26" spans="1:9" s="17" customFormat="1" ht="15.75" customHeight="1">
      <c r="A26" s="30">
        <v>13</v>
      </c>
      <c r="B26" s="31" t="s">
        <v>82</v>
      </c>
      <c r="C26" s="32">
        <v>0</v>
      </c>
      <c r="D26" s="33">
        <v>0</v>
      </c>
      <c r="E26" s="27"/>
      <c r="F26" s="34">
        <v>17</v>
      </c>
      <c r="G26" s="31" t="s">
        <v>83</v>
      </c>
      <c r="H26" s="35">
        <v>0</v>
      </c>
      <c r="I26" s="35">
        <v>71469</v>
      </c>
    </row>
    <row r="27" spans="1:9" s="17" customFormat="1" ht="15.75" customHeight="1">
      <c r="A27" s="30">
        <v>14</v>
      </c>
      <c r="B27" s="31" t="s">
        <v>84</v>
      </c>
      <c r="C27" s="32">
        <v>0</v>
      </c>
      <c r="D27" s="33">
        <v>883</v>
      </c>
      <c r="E27" s="27"/>
      <c r="F27" s="34">
        <v>18</v>
      </c>
      <c r="G27" s="31" t="s">
        <v>71</v>
      </c>
      <c r="H27" s="35">
        <v>0</v>
      </c>
      <c r="I27" s="35">
        <v>0</v>
      </c>
    </row>
    <row r="28" spans="1:9" s="17" customFormat="1" ht="15.75" customHeight="1">
      <c r="A28" s="30"/>
      <c r="B28" s="36" t="s">
        <v>65</v>
      </c>
      <c r="C28" s="32">
        <v>0</v>
      </c>
      <c r="D28" s="33">
        <v>0</v>
      </c>
      <c r="E28" s="27"/>
      <c r="F28" s="34">
        <v>19</v>
      </c>
      <c r="G28" s="31" t="s">
        <v>85</v>
      </c>
      <c r="H28" s="35">
        <v>0</v>
      </c>
      <c r="I28" s="35">
        <v>0</v>
      </c>
    </row>
    <row r="29" spans="1:9" s="17" customFormat="1" ht="15.75" customHeight="1">
      <c r="A29" s="30"/>
      <c r="B29" s="36" t="s">
        <v>147</v>
      </c>
      <c r="C29" s="32">
        <v>0</v>
      </c>
      <c r="D29" s="33">
        <v>0</v>
      </c>
      <c r="E29" s="27"/>
      <c r="F29" s="34">
        <v>20</v>
      </c>
      <c r="G29" s="31" t="s">
        <v>86</v>
      </c>
      <c r="H29" s="35">
        <v>56334</v>
      </c>
      <c r="I29" s="35">
        <v>47766</v>
      </c>
    </row>
    <row r="30" spans="1:9" s="17" customFormat="1" ht="15.75" customHeight="1">
      <c r="A30" s="30">
        <v>15</v>
      </c>
      <c r="B30" s="31" t="s">
        <v>87</v>
      </c>
      <c r="C30" s="32">
        <v>0</v>
      </c>
      <c r="D30" s="33">
        <v>0</v>
      </c>
      <c r="E30" s="27"/>
      <c r="F30" s="34">
        <v>21</v>
      </c>
      <c r="G30" s="31" t="s">
        <v>88</v>
      </c>
      <c r="H30" s="35">
        <v>0</v>
      </c>
      <c r="I30" s="35">
        <v>0</v>
      </c>
    </row>
    <row r="31" spans="1:9" s="17" customFormat="1" ht="15.75" customHeight="1">
      <c r="A31" s="30"/>
      <c r="B31" s="36" t="s">
        <v>65</v>
      </c>
      <c r="C31" s="32">
        <v>0</v>
      </c>
      <c r="D31" s="33">
        <v>0</v>
      </c>
      <c r="E31" s="27"/>
      <c r="F31" s="34">
        <v>22</v>
      </c>
      <c r="G31" s="31" t="s">
        <v>89</v>
      </c>
      <c r="H31" s="35">
        <v>0</v>
      </c>
      <c r="I31" s="35">
        <v>0</v>
      </c>
    </row>
    <row r="32" spans="1:9" s="17" customFormat="1" ht="15.75" customHeight="1">
      <c r="A32" s="30">
        <v>16</v>
      </c>
      <c r="B32" s="31" t="s">
        <v>90</v>
      </c>
      <c r="C32" s="32">
        <v>0</v>
      </c>
      <c r="D32" s="33">
        <v>0</v>
      </c>
      <c r="E32" s="27" t="s">
        <v>157</v>
      </c>
      <c r="F32" s="34">
        <v>23</v>
      </c>
      <c r="G32" s="31" t="s">
        <v>91</v>
      </c>
      <c r="H32" s="35">
        <v>115309</v>
      </c>
      <c r="I32" s="35">
        <v>92364</v>
      </c>
    </row>
    <row r="33" spans="1:9" s="17" customFormat="1" ht="15.75" customHeight="1">
      <c r="A33" s="30"/>
      <c r="B33" s="36" t="s">
        <v>65</v>
      </c>
      <c r="C33" s="32">
        <v>0</v>
      </c>
      <c r="D33" s="33">
        <v>0</v>
      </c>
      <c r="E33" s="27"/>
      <c r="F33" s="34">
        <v>24</v>
      </c>
      <c r="G33" s="31" t="s">
        <v>158</v>
      </c>
      <c r="H33" s="35">
        <v>0</v>
      </c>
      <c r="I33" s="35">
        <v>0</v>
      </c>
    </row>
    <row r="34" spans="1:9" s="17" customFormat="1" ht="15.75" customHeight="1">
      <c r="A34" s="30">
        <v>17</v>
      </c>
      <c r="B34" s="31" t="s">
        <v>92</v>
      </c>
      <c r="C34" s="32">
        <v>0</v>
      </c>
      <c r="D34" s="33">
        <v>0</v>
      </c>
      <c r="E34" s="27"/>
      <c r="F34" s="39">
        <v>25</v>
      </c>
      <c r="G34" s="40" t="s">
        <v>159</v>
      </c>
      <c r="H34" s="41">
        <v>0</v>
      </c>
      <c r="I34" s="41">
        <v>0</v>
      </c>
    </row>
    <row r="35" spans="1:9" s="17" customFormat="1" ht="15.75" customHeight="1">
      <c r="A35" s="30">
        <v>18</v>
      </c>
      <c r="B35" s="31" t="s">
        <v>93</v>
      </c>
      <c r="C35" s="32">
        <v>0</v>
      </c>
      <c r="D35" s="33">
        <v>0</v>
      </c>
      <c r="E35" s="27"/>
      <c r="F35" s="39">
        <v>26</v>
      </c>
      <c r="G35" s="40" t="s">
        <v>160</v>
      </c>
      <c r="H35" s="41">
        <v>196775</v>
      </c>
      <c r="I35" s="41">
        <v>172302</v>
      </c>
    </row>
    <row r="36" spans="1:9" s="17" customFormat="1" ht="15.75" customHeight="1">
      <c r="A36" s="30">
        <v>19</v>
      </c>
      <c r="B36" s="42" t="s">
        <v>94</v>
      </c>
      <c r="C36" s="32">
        <v>0</v>
      </c>
      <c r="D36" s="33">
        <v>0</v>
      </c>
      <c r="E36" s="43"/>
      <c r="F36" s="181" t="s">
        <v>161</v>
      </c>
      <c r="G36" s="181"/>
      <c r="H36" s="22">
        <v>116576372</v>
      </c>
      <c r="I36" s="22">
        <v>101491099</v>
      </c>
    </row>
    <row r="37" spans="1:9" s="17" customFormat="1" ht="15.75" customHeight="1">
      <c r="A37" s="30">
        <v>20</v>
      </c>
      <c r="B37" s="31" t="s">
        <v>95</v>
      </c>
      <c r="C37" s="32">
        <v>0</v>
      </c>
      <c r="D37" s="33">
        <v>0</v>
      </c>
      <c r="E37" s="27"/>
      <c r="F37" s="28">
        <v>1</v>
      </c>
      <c r="G37" s="24" t="s">
        <v>96</v>
      </c>
      <c r="H37" s="29">
        <v>16713286</v>
      </c>
      <c r="I37" s="29">
        <v>13644284</v>
      </c>
    </row>
    <row r="38" spans="1:9" s="17" customFormat="1" ht="15.75" customHeight="1">
      <c r="A38" s="30">
        <v>21</v>
      </c>
      <c r="B38" s="31" t="s">
        <v>162</v>
      </c>
      <c r="C38" s="32">
        <v>0</v>
      </c>
      <c r="D38" s="33">
        <v>0</v>
      </c>
      <c r="E38" s="27"/>
      <c r="F38" s="34">
        <v>2</v>
      </c>
      <c r="G38" s="31" t="s">
        <v>97</v>
      </c>
      <c r="H38" s="35">
        <v>99760660</v>
      </c>
      <c r="I38" s="35">
        <v>87766215</v>
      </c>
    </row>
    <row r="39" spans="1:9" s="17" customFormat="1" ht="15.75" customHeight="1">
      <c r="A39" s="30">
        <v>22</v>
      </c>
      <c r="B39" s="31" t="s">
        <v>163</v>
      </c>
      <c r="C39" s="32">
        <v>29</v>
      </c>
      <c r="D39" s="33">
        <v>54</v>
      </c>
      <c r="E39" s="27"/>
      <c r="F39" s="39">
        <v>3</v>
      </c>
      <c r="G39" s="40" t="s">
        <v>98</v>
      </c>
      <c r="H39" s="41">
        <v>102426</v>
      </c>
      <c r="I39" s="41">
        <v>80600</v>
      </c>
    </row>
    <row r="40" spans="1:9" s="17" customFormat="1" ht="15.75" customHeight="1">
      <c r="A40" s="30"/>
      <c r="B40" s="36" t="s">
        <v>151</v>
      </c>
      <c r="C40" s="32">
        <v>80912</v>
      </c>
      <c r="D40" s="33">
        <v>0</v>
      </c>
      <c r="E40" s="43"/>
      <c r="F40" s="181" t="s">
        <v>164</v>
      </c>
      <c r="G40" s="181"/>
      <c r="H40" s="22">
        <v>35794237</v>
      </c>
      <c r="I40" s="22">
        <v>35474108</v>
      </c>
    </row>
    <row r="41" spans="1:9" s="17" customFormat="1" ht="15.75" customHeight="1">
      <c r="A41" s="30"/>
      <c r="B41" s="36" t="s">
        <v>147</v>
      </c>
      <c r="C41" s="32">
        <v>0</v>
      </c>
      <c r="D41" s="33">
        <v>0</v>
      </c>
      <c r="E41" s="27"/>
      <c r="F41" s="28">
        <v>1</v>
      </c>
      <c r="G41" s="24" t="s">
        <v>99</v>
      </c>
      <c r="H41" s="44">
        <v>0</v>
      </c>
      <c r="I41" s="29">
        <v>0</v>
      </c>
    </row>
    <row r="42" spans="1:9" s="17" customFormat="1" ht="15.75" customHeight="1">
      <c r="A42" s="45">
        <v>23</v>
      </c>
      <c r="B42" s="40" t="s">
        <v>165</v>
      </c>
      <c r="C42" s="46">
        <v>110815</v>
      </c>
      <c r="D42" s="47">
        <v>106976</v>
      </c>
      <c r="E42" s="27"/>
      <c r="F42" s="34"/>
      <c r="G42" s="36" t="s">
        <v>147</v>
      </c>
      <c r="H42" s="48">
        <v>0</v>
      </c>
      <c r="I42" s="35">
        <v>0</v>
      </c>
    </row>
    <row r="43" spans="1:9" s="17" customFormat="1" ht="15.75" customHeight="1">
      <c r="A43" s="45"/>
      <c r="B43" s="36" t="s">
        <v>151</v>
      </c>
      <c r="C43" s="46">
        <v>0</v>
      </c>
      <c r="D43" s="47">
        <v>0</v>
      </c>
      <c r="E43" s="27"/>
      <c r="F43" s="34">
        <v>2</v>
      </c>
      <c r="G43" s="31" t="s">
        <v>100</v>
      </c>
      <c r="H43" s="48">
        <v>35465062</v>
      </c>
      <c r="I43" s="35">
        <v>34809120</v>
      </c>
    </row>
    <row r="44" spans="1:9" s="17" customFormat="1" ht="15.75" customHeight="1">
      <c r="A44" s="181" t="s">
        <v>166</v>
      </c>
      <c r="B44" s="181"/>
      <c r="C44" s="20">
        <v>35015977</v>
      </c>
      <c r="D44" s="20">
        <v>25130097</v>
      </c>
      <c r="E44" s="27"/>
      <c r="F44" s="34">
        <v>3</v>
      </c>
      <c r="G44" s="31" t="s">
        <v>167</v>
      </c>
      <c r="H44" s="48">
        <v>329175</v>
      </c>
      <c r="I44" s="35">
        <v>664988</v>
      </c>
    </row>
    <row r="45" spans="1:9" s="17" customFormat="1" ht="15.75" customHeight="1">
      <c r="A45" s="23">
        <v>1</v>
      </c>
      <c r="B45" s="24" t="s">
        <v>101</v>
      </c>
      <c r="C45" s="25">
        <v>35015977</v>
      </c>
      <c r="D45" s="26">
        <v>25100097</v>
      </c>
      <c r="E45" s="27"/>
      <c r="F45" s="39">
        <v>4</v>
      </c>
      <c r="G45" s="40" t="s">
        <v>168</v>
      </c>
      <c r="H45" s="49">
        <v>0</v>
      </c>
      <c r="I45" s="49">
        <v>0</v>
      </c>
    </row>
    <row r="46" spans="1:9" s="17" customFormat="1" ht="15.75" customHeight="1">
      <c r="A46" s="30">
        <v>2</v>
      </c>
      <c r="B46" s="31" t="s">
        <v>102</v>
      </c>
      <c r="C46" s="25">
        <v>0</v>
      </c>
      <c r="D46" s="26">
        <v>30000</v>
      </c>
      <c r="E46" s="27"/>
      <c r="F46" s="39">
        <v>5</v>
      </c>
      <c r="G46" s="40" t="s">
        <v>103</v>
      </c>
      <c r="H46" s="49">
        <v>0</v>
      </c>
      <c r="I46" s="41">
        <v>0</v>
      </c>
    </row>
    <row r="47" spans="1:9" s="17" customFormat="1" ht="15.75" customHeight="1">
      <c r="A47" s="45">
        <v>3</v>
      </c>
      <c r="B47" s="40" t="s">
        <v>169</v>
      </c>
      <c r="C47" s="25">
        <v>0</v>
      </c>
      <c r="D47" s="26">
        <v>0</v>
      </c>
      <c r="E47" s="43"/>
      <c r="F47" s="181" t="s">
        <v>104</v>
      </c>
      <c r="G47" s="181"/>
      <c r="H47" s="22">
        <v>0</v>
      </c>
      <c r="I47" s="22">
        <v>0</v>
      </c>
    </row>
    <row r="48" spans="1:9" s="17" customFormat="1" ht="15.75" customHeight="1">
      <c r="A48" s="45">
        <v>4</v>
      </c>
      <c r="B48" s="40" t="s">
        <v>105</v>
      </c>
      <c r="C48" s="25">
        <v>0</v>
      </c>
      <c r="D48" s="26">
        <v>0</v>
      </c>
      <c r="E48" s="27"/>
      <c r="F48" s="28">
        <v>1</v>
      </c>
      <c r="G48" s="24" t="s">
        <v>106</v>
      </c>
      <c r="H48" s="44">
        <v>0</v>
      </c>
      <c r="I48" s="29">
        <v>0</v>
      </c>
    </row>
    <row r="49" spans="1:9" s="17" customFormat="1" ht="15.75" customHeight="1">
      <c r="A49" s="181" t="s">
        <v>107</v>
      </c>
      <c r="B49" s="181"/>
      <c r="C49" s="20">
        <v>116250232</v>
      </c>
      <c r="D49" s="20">
        <v>116844232</v>
      </c>
      <c r="E49" s="27"/>
      <c r="F49" s="50">
        <v>2</v>
      </c>
      <c r="G49" s="40" t="s">
        <v>170</v>
      </c>
      <c r="H49" s="44">
        <v>0</v>
      </c>
      <c r="I49" s="29">
        <v>0</v>
      </c>
    </row>
    <row r="50" spans="1:9" s="17" customFormat="1" ht="15.75" customHeight="1">
      <c r="A50" s="23">
        <v>1</v>
      </c>
      <c r="B50" s="24" t="s">
        <v>108</v>
      </c>
      <c r="C50" s="25">
        <v>82413933</v>
      </c>
      <c r="D50" s="26">
        <v>82237059</v>
      </c>
      <c r="E50" s="27"/>
      <c r="F50" s="39">
        <v>3</v>
      </c>
      <c r="G50" s="40" t="s">
        <v>171</v>
      </c>
      <c r="H50" s="49">
        <v>0</v>
      </c>
      <c r="I50" s="41">
        <v>0</v>
      </c>
    </row>
    <row r="51" spans="1:9" s="17" customFormat="1" ht="15.75" customHeight="1">
      <c r="A51" s="30"/>
      <c r="B51" s="36" t="s">
        <v>172</v>
      </c>
      <c r="C51" s="32">
        <v>2299969</v>
      </c>
      <c r="D51" s="33">
        <v>2029634</v>
      </c>
      <c r="E51" s="43"/>
      <c r="F51" s="181" t="s">
        <v>173</v>
      </c>
      <c r="G51" s="181"/>
      <c r="H51" s="22">
        <v>8844006</v>
      </c>
      <c r="I51" s="22">
        <v>13238359</v>
      </c>
    </row>
    <row r="52" spans="1:9" s="17" customFormat="1" ht="15.75" customHeight="1">
      <c r="A52" s="30"/>
      <c r="B52" s="36" t="s">
        <v>147</v>
      </c>
      <c r="C52" s="32">
        <v>0</v>
      </c>
      <c r="D52" s="33">
        <v>0</v>
      </c>
      <c r="E52" s="27"/>
      <c r="F52" s="28">
        <v>1</v>
      </c>
      <c r="G52" s="24" t="s">
        <v>174</v>
      </c>
      <c r="H52" s="44">
        <v>8682310</v>
      </c>
      <c r="I52" s="29">
        <v>12126950</v>
      </c>
    </row>
    <row r="53" spans="1:9" s="17" customFormat="1" ht="15.75" customHeight="1">
      <c r="A53" s="30">
        <v>2</v>
      </c>
      <c r="B53" s="31" t="s">
        <v>109</v>
      </c>
      <c r="C53" s="32">
        <v>36075961</v>
      </c>
      <c r="D53" s="33">
        <v>35208175</v>
      </c>
      <c r="E53" s="27"/>
      <c r="F53" s="34"/>
      <c r="G53" s="36" t="s">
        <v>110</v>
      </c>
      <c r="H53" s="48">
        <v>0</v>
      </c>
      <c r="I53" s="35">
        <v>0</v>
      </c>
    </row>
    <row r="54" spans="1:9" s="17" customFormat="1" ht="15.75" customHeight="1">
      <c r="A54" s="30"/>
      <c r="B54" s="36" t="s">
        <v>175</v>
      </c>
      <c r="C54" s="32">
        <v>263867</v>
      </c>
      <c r="D54" s="33">
        <v>231356</v>
      </c>
      <c r="E54" s="27"/>
      <c r="F54" s="34"/>
      <c r="G54" s="36" t="s">
        <v>147</v>
      </c>
      <c r="H54" s="48">
        <v>6014</v>
      </c>
      <c r="I54" s="35">
        <v>9302</v>
      </c>
    </row>
    <row r="55" spans="1:9" s="17" customFormat="1" ht="15.75" customHeight="1">
      <c r="A55" s="30">
        <v>3</v>
      </c>
      <c r="B55" s="31" t="s">
        <v>111</v>
      </c>
      <c r="C55" s="32">
        <v>329175</v>
      </c>
      <c r="D55" s="33">
        <v>664988</v>
      </c>
      <c r="E55" s="27"/>
      <c r="F55" s="34">
        <v>2</v>
      </c>
      <c r="G55" s="31" t="s">
        <v>112</v>
      </c>
      <c r="H55" s="48">
        <v>0</v>
      </c>
      <c r="I55" s="35">
        <v>0</v>
      </c>
    </row>
    <row r="56" spans="1:9" s="17" customFormat="1" ht="15.75" customHeight="1">
      <c r="A56" s="45"/>
      <c r="B56" s="51" t="s">
        <v>175</v>
      </c>
      <c r="C56" s="46">
        <v>5000</v>
      </c>
      <c r="D56" s="47">
        <v>5000</v>
      </c>
      <c r="E56" s="27"/>
      <c r="F56" s="34">
        <v>3</v>
      </c>
      <c r="G56" s="31" t="s">
        <v>113</v>
      </c>
      <c r="H56" s="48">
        <v>142000</v>
      </c>
      <c r="I56" s="35">
        <v>135428</v>
      </c>
    </row>
    <row r="57" spans="1:9" s="17" customFormat="1" ht="15.75" customHeight="1">
      <c r="A57" s="30">
        <v>4</v>
      </c>
      <c r="B57" s="31" t="s">
        <v>176</v>
      </c>
      <c r="C57" s="32">
        <v>0</v>
      </c>
      <c r="D57" s="33">
        <v>0</v>
      </c>
      <c r="E57" s="27"/>
      <c r="F57" s="34">
        <v>4</v>
      </c>
      <c r="G57" s="31" t="s">
        <v>177</v>
      </c>
      <c r="H57" s="48">
        <v>0</v>
      </c>
      <c r="I57" s="35">
        <v>0</v>
      </c>
    </row>
    <row r="58" spans="1:9" s="17" customFormat="1" ht="15.75" customHeight="1">
      <c r="A58" s="52"/>
      <c r="B58" s="53" t="s">
        <v>175</v>
      </c>
      <c r="C58" s="54">
        <v>0</v>
      </c>
      <c r="D58" s="55">
        <v>0</v>
      </c>
      <c r="E58" s="56"/>
      <c r="F58" s="57">
        <v>5</v>
      </c>
      <c r="G58" s="58" t="s">
        <v>178</v>
      </c>
      <c r="H58" s="59">
        <v>0</v>
      </c>
      <c r="I58" s="60">
        <v>0</v>
      </c>
    </row>
    <row r="59" spans="1:9" s="17" customFormat="1" ht="15.75" customHeight="1">
      <c r="A59" s="189" t="s">
        <v>114</v>
      </c>
      <c r="B59" s="189"/>
      <c r="C59" s="61">
        <v>0</v>
      </c>
      <c r="D59" s="61">
        <v>0</v>
      </c>
      <c r="E59" s="27"/>
      <c r="F59" s="28">
        <v>6</v>
      </c>
      <c r="G59" s="24" t="s">
        <v>179</v>
      </c>
      <c r="H59" s="44">
        <v>0</v>
      </c>
      <c r="I59" s="29">
        <v>0</v>
      </c>
    </row>
    <row r="60" spans="1:9" s="17" customFormat="1" ht="15.75" customHeight="1">
      <c r="A60" s="62">
        <v>1</v>
      </c>
      <c r="B60" s="63" t="s">
        <v>115</v>
      </c>
      <c r="C60" s="64">
        <v>0</v>
      </c>
      <c r="D60" s="65">
        <v>0</v>
      </c>
      <c r="E60" s="27"/>
      <c r="F60" s="34">
        <v>7</v>
      </c>
      <c r="G60" s="31" t="s">
        <v>180</v>
      </c>
      <c r="H60" s="48">
        <v>0</v>
      </c>
      <c r="I60" s="35">
        <v>0</v>
      </c>
    </row>
    <row r="61" spans="1:9" s="17" customFormat="1" ht="15.75" customHeight="1">
      <c r="A61" s="66" t="s">
        <v>116</v>
      </c>
      <c r="B61" s="67" t="s">
        <v>181</v>
      </c>
      <c r="C61" s="22">
        <v>11701564</v>
      </c>
      <c r="D61" s="22">
        <v>8597948</v>
      </c>
      <c r="E61" s="27"/>
      <c r="F61" s="34">
        <v>8</v>
      </c>
      <c r="G61" s="31" t="s">
        <v>182</v>
      </c>
      <c r="H61" s="48">
        <v>0</v>
      </c>
      <c r="I61" s="35">
        <v>0</v>
      </c>
    </row>
    <row r="62" spans="1:9" s="17" customFormat="1" ht="15.75" customHeight="1">
      <c r="A62" s="68" t="s">
        <v>183</v>
      </c>
      <c r="B62" s="67" t="s">
        <v>117</v>
      </c>
      <c r="C62" s="69">
        <v>4117058</v>
      </c>
      <c r="D62" s="69">
        <v>2353658</v>
      </c>
      <c r="E62" s="27"/>
      <c r="F62" s="34">
        <v>9</v>
      </c>
      <c r="G62" s="31" t="s">
        <v>118</v>
      </c>
      <c r="H62" s="48">
        <v>223020</v>
      </c>
      <c r="I62" s="35">
        <v>976427</v>
      </c>
    </row>
    <row r="63" spans="1:9" s="17" customFormat="1" ht="15.75" customHeight="1">
      <c r="A63" s="30">
        <v>1</v>
      </c>
      <c r="B63" s="31" t="s">
        <v>184</v>
      </c>
      <c r="C63" s="32">
        <v>3077893</v>
      </c>
      <c r="D63" s="33">
        <v>2343873</v>
      </c>
      <c r="E63" s="27"/>
      <c r="F63" s="34"/>
      <c r="G63" s="36" t="s">
        <v>119</v>
      </c>
      <c r="H63" s="48">
        <v>0</v>
      </c>
      <c r="I63" s="35">
        <v>6758</v>
      </c>
    </row>
    <row r="64" spans="1:9" s="17" customFormat="1" ht="15.75" customHeight="1">
      <c r="A64" s="30">
        <v>2</v>
      </c>
      <c r="B64" s="31" t="s">
        <v>185</v>
      </c>
      <c r="C64" s="32">
        <v>0</v>
      </c>
      <c r="D64" s="33">
        <v>0</v>
      </c>
      <c r="E64" s="27"/>
      <c r="F64" s="34"/>
      <c r="G64" s="36" t="s">
        <v>186</v>
      </c>
      <c r="H64" s="48">
        <v>223020</v>
      </c>
      <c r="I64" s="35">
        <v>0</v>
      </c>
    </row>
    <row r="65" spans="1:9" s="17" customFormat="1" ht="15.75" customHeight="1">
      <c r="A65" s="30">
        <v>3</v>
      </c>
      <c r="B65" s="31" t="s">
        <v>187</v>
      </c>
      <c r="C65" s="32">
        <v>4000</v>
      </c>
      <c r="D65" s="33">
        <v>4000</v>
      </c>
      <c r="E65" s="27"/>
      <c r="F65" s="34">
        <v>10</v>
      </c>
      <c r="G65" s="31" t="s">
        <v>188</v>
      </c>
      <c r="H65" s="48">
        <v>0</v>
      </c>
      <c r="I65" s="35">
        <v>0</v>
      </c>
    </row>
    <row r="66" spans="1:9" s="17" customFormat="1" ht="15.75" customHeight="1">
      <c r="A66" s="30">
        <v>4</v>
      </c>
      <c r="B66" s="31" t="s">
        <v>189</v>
      </c>
      <c r="C66" s="32">
        <v>1035165</v>
      </c>
      <c r="D66" s="33">
        <v>5785</v>
      </c>
      <c r="E66" s="27"/>
      <c r="F66" s="34">
        <v>11</v>
      </c>
      <c r="G66" s="31" t="s">
        <v>190</v>
      </c>
      <c r="H66" s="48">
        <v>7553</v>
      </c>
      <c r="I66" s="35">
        <v>3147</v>
      </c>
    </row>
    <row r="67" spans="1:9" s="17" customFormat="1" ht="15.75" customHeight="1">
      <c r="A67" s="30">
        <v>5</v>
      </c>
      <c r="B67" s="31" t="s">
        <v>191</v>
      </c>
      <c r="C67" s="32">
        <v>0</v>
      </c>
      <c r="D67" s="33">
        <v>0</v>
      </c>
      <c r="E67" s="27"/>
      <c r="F67" s="39">
        <v>12</v>
      </c>
      <c r="G67" s="40" t="s">
        <v>192</v>
      </c>
      <c r="H67" s="49">
        <v>18158</v>
      </c>
      <c r="I67" s="41">
        <v>12467</v>
      </c>
    </row>
    <row r="68" spans="1:9" s="17" customFormat="1" ht="15.75" customHeight="1">
      <c r="A68" s="70">
        <v>6</v>
      </c>
      <c r="B68" s="58" t="s">
        <v>193</v>
      </c>
      <c r="C68" s="71">
        <v>0</v>
      </c>
      <c r="D68" s="72">
        <v>0</v>
      </c>
      <c r="E68" s="73"/>
      <c r="F68" s="190" t="s">
        <v>194</v>
      </c>
      <c r="G68" s="190"/>
      <c r="H68" s="74">
        <v>168921065</v>
      </c>
      <c r="I68" s="74">
        <v>158564536</v>
      </c>
    </row>
    <row r="69" spans="1:9" s="17" customFormat="1" ht="15.75" customHeight="1">
      <c r="A69" s="52"/>
      <c r="B69" s="75" t="s">
        <v>175</v>
      </c>
      <c r="C69" s="54">
        <v>0</v>
      </c>
      <c r="D69" s="55">
        <v>0</v>
      </c>
      <c r="E69" s="21"/>
      <c r="F69" s="189" t="s">
        <v>120</v>
      </c>
      <c r="G69" s="189"/>
      <c r="H69" s="76">
        <v>4491460</v>
      </c>
      <c r="I69" s="76">
        <v>4078983</v>
      </c>
    </row>
    <row r="70" spans="1:9" s="17" customFormat="1" ht="15.75" customHeight="1">
      <c r="A70" s="23">
        <v>7</v>
      </c>
      <c r="B70" s="63" t="s">
        <v>195</v>
      </c>
      <c r="C70" s="25">
        <v>0</v>
      </c>
      <c r="D70" s="26">
        <v>0</v>
      </c>
      <c r="E70" s="27"/>
      <c r="F70" s="28">
        <v>1</v>
      </c>
      <c r="G70" s="24" t="s">
        <v>121</v>
      </c>
      <c r="H70" s="29">
        <v>4112855</v>
      </c>
      <c r="I70" s="29">
        <v>3842225</v>
      </c>
    </row>
    <row r="71" spans="1:9" s="17" customFormat="1" ht="15.75" customHeight="1">
      <c r="A71" s="77" t="s">
        <v>196</v>
      </c>
      <c r="B71" s="67" t="s">
        <v>122</v>
      </c>
      <c r="C71" s="69">
        <v>7531327</v>
      </c>
      <c r="D71" s="69">
        <v>6182542</v>
      </c>
      <c r="E71" s="27"/>
      <c r="F71" s="34"/>
      <c r="G71" s="36" t="s">
        <v>123</v>
      </c>
      <c r="H71" s="35">
        <v>6518</v>
      </c>
      <c r="I71" s="35">
        <v>6452</v>
      </c>
    </row>
    <row r="72" spans="1:9" s="17" customFormat="1" ht="15.75" customHeight="1">
      <c r="A72" s="23">
        <v>1</v>
      </c>
      <c r="B72" s="24" t="s">
        <v>124</v>
      </c>
      <c r="C72" s="25">
        <v>3375881</v>
      </c>
      <c r="D72" s="26">
        <v>2937816</v>
      </c>
      <c r="E72" s="27"/>
      <c r="F72" s="34">
        <v>2</v>
      </c>
      <c r="G72" s="31" t="s">
        <v>125</v>
      </c>
      <c r="H72" s="35">
        <v>356773</v>
      </c>
      <c r="I72" s="35">
        <v>217065</v>
      </c>
    </row>
    <row r="73" spans="1:9" s="17" customFormat="1" ht="15.75" customHeight="1">
      <c r="A73" s="30"/>
      <c r="B73" s="36" t="s">
        <v>197</v>
      </c>
      <c r="C73" s="32">
        <v>0</v>
      </c>
      <c r="D73" s="33">
        <v>0</v>
      </c>
      <c r="E73" s="27"/>
      <c r="F73" s="34">
        <v>3</v>
      </c>
      <c r="G73" s="31" t="s">
        <v>198</v>
      </c>
      <c r="H73" s="35">
        <v>28350</v>
      </c>
      <c r="I73" s="35">
        <v>26145</v>
      </c>
    </row>
    <row r="74" spans="1:9" s="17" customFormat="1" ht="15.75" customHeight="1">
      <c r="A74" s="30"/>
      <c r="B74" s="36" t="s">
        <v>199</v>
      </c>
      <c r="C74" s="32">
        <v>0</v>
      </c>
      <c r="D74" s="33">
        <v>0</v>
      </c>
      <c r="E74" s="27" t="s">
        <v>200</v>
      </c>
      <c r="F74" s="39">
        <v>4</v>
      </c>
      <c r="G74" s="40" t="s">
        <v>201</v>
      </c>
      <c r="H74" s="41">
        <v>0</v>
      </c>
      <c r="I74" s="41"/>
    </row>
    <row r="75" spans="1:9" s="17" customFormat="1" ht="15.75" customHeight="1">
      <c r="A75" s="30"/>
      <c r="B75" s="78" t="s">
        <v>202</v>
      </c>
      <c r="C75" s="32">
        <v>0</v>
      </c>
      <c r="D75" s="33">
        <v>0</v>
      </c>
      <c r="E75" s="43"/>
      <c r="F75" s="181" t="s">
        <v>126</v>
      </c>
      <c r="G75" s="181"/>
      <c r="H75" s="22">
        <v>369762</v>
      </c>
      <c r="I75" s="22">
        <v>369762</v>
      </c>
    </row>
    <row r="76" spans="1:9" s="17" customFormat="1" ht="15.75" customHeight="1">
      <c r="A76" s="30">
        <v>2</v>
      </c>
      <c r="B76" s="31" t="s">
        <v>203</v>
      </c>
      <c r="C76" s="32">
        <v>4159312</v>
      </c>
      <c r="D76" s="33">
        <v>3316561</v>
      </c>
      <c r="E76" s="27"/>
      <c r="F76" s="28">
        <v>1</v>
      </c>
      <c r="G76" s="24" t="s">
        <v>127</v>
      </c>
      <c r="H76" s="44">
        <v>369762</v>
      </c>
      <c r="I76" s="29">
        <v>369762</v>
      </c>
    </row>
    <row r="77" spans="1:9" s="17" customFormat="1" ht="15.75" customHeight="1">
      <c r="A77" s="30"/>
      <c r="B77" s="36" t="s">
        <v>204</v>
      </c>
      <c r="C77" s="32">
        <v>815426</v>
      </c>
      <c r="D77" s="33">
        <v>711890</v>
      </c>
      <c r="E77" s="27"/>
      <c r="F77" s="79" t="s">
        <v>205</v>
      </c>
      <c r="G77" s="31" t="s">
        <v>128</v>
      </c>
      <c r="H77" s="48">
        <v>0</v>
      </c>
      <c r="I77" s="35">
        <v>0</v>
      </c>
    </row>
    <row r="78" spans="1:9" s="17" customFormat="1" ht="15.75" customHeight="1">
      <c r="A78" s="30"/>
      <c r="B78" s="36" t="s">
        <v>206</v>
      </c>
      <c r="C78" s="32">
        <v>290698</v>
      </c>
      <c r="D78" s="33">
        <v>306576</v>
      </c>
      <c r="E78" s="27"/>
      <c r="F78" s="79" t="s">
        <v>207</v>
      </c>
      <c r="G78" s="31" t="s">
        <v>129</v>
      </c>
      <c r="H78" s="48">
        <v>369762</v>
      </c>
      <c r="I78" s="35">
        <v>369762</v>
      </c>
    </row>
    <row r="79" spans="1:9" s="17" customFormat="1" ht="15.75" customHeight="1">
      <c r="A79" s="30"/>
      <c r="B79" s="78" t="s">
        <v>199</v>
      </c>
      <c r="C79" s="32">
        <v>0</v>
      </c>
      <c r="D79" s="33">
        <v>0</v>
      </c>
      <c r="E79" s="27"/>
      <c r="F79" s="39">
        <v>2</v>
      </c>
      <c r="G79" s="40" t="s">
        <v>130</v>
      </c>
      <c r="H79" s="49">
        <v>0</v>
      </c>
      <c r="I79" s="41">
        <v>0</v>
      </c>
    </row>
    <row r="80" spans="1:9" s="17" customFormat="1" ht="15.75" customHeight="1">
      <c r="A80" s="30"/>
      <c r="B80" s="78" t="s">
        <v>202</v>
      </c>
      <c r="C80" s="32">
        <v>0</v>
      </c>
      <c r="D80" s="32">
        <v>0</v>
      </c>
      <c r="E80" s="43"/>
      <c r="F80" s="181" t="s">
        <v>208</v>
      </c>
      <c r="G80" s="181"/>
      <c r="H80" s="22">
        <v>-6595</v>
      </c>
      <c r="I80" s="22">
        <v>100385</v>
      </c>
    </row>
    <row r="81" spans="1:9" s="17" customFormat="1" ht="15.75" customHeight="1">
      <c r="A81" s="30">
        <v>3</v>
      </c>
      <c r="B81" s="31" t="s">
        <v>209</v>
      </c>
      <c r="C81" s="32">
        <v>0</v>
      </c>
      <c r="D81" s="33">
        <v>0</v>
      </c>
      <c r="E81" s="27"/>
      <c r="F81" s="80">
        <v>1</v>
      </c>
      <c r="G81" s="24" t="s">
        <v>210</v>
      </c>
      <c r="H81" s="29">
        <v>6595</v>
      </c>
      <c r="I81" s="29">
        <v>100385</v>
      </c>
    </row>
    <row r="82" spans="1:9" s="17" customFormat="1" ht="15.75" customHeight="1">
      <c r="A82" s="30"/>
      <c r="B82" s="36" t="s">
        <v>204</v>
      </c>
      <c r="C82" s="32">
        <v>0</v>
      </c>
      <c r="D82" s="33">
        <v>0</v>
      </c>
      <c r="E82" s="27" t="s">
        <v>211</v>
      </c>
      <c r="F82" s="81">
        <v>2</v>
      </c>
      <c r="G82" s="40" t="s">
        <v>212</v>
      </c>
      <c r="H82" s="41">
        <v>0</v>
      </c>
      <c r="I82" s="41">
        <v>0</v>
      </c>
    </row>
    <row r="83" spans="1:9" s="17" customFormat="1" ht="15.75" customHeight="1">
      <c r="A83" s="30"/>
      <c r="B83" s="36" t="s">
        <v>199</v>
      </c>
      <c r="C83" s="32">
        <v>0</v>
      </c>
      <c r="D83" s="33">
        <v>0</v>
      </c>
      <c r="E83" s="27"/>
      <c r="F83" s="192" t="s">
        <v>213</v>
      </c>
      <c r="G83" s="193"/>
      <c r="H83" s="22">
        <v>0</v>
      </c>
      <c r="I83" s="22">
        <v>0</v>
      </c>
    </row>
    <row r="84" spans="1:9" s="17" customFormat="1" ht="15.75" customHeight="1">
      <c r="A84" s="30">
        <v>4</v>
      </c>
      <c r="B84" s="31" t="s">
        <v>214</v>
      </c>
      <c r="C84" s="32">
        <v>1810702</v>
      </c>
      <c r="D84" s="33">
        <v>1496935</v>
      </c>
      <c r="E84" s="27"/>
      <c r="F84" s="80">
        <v>1</v>
      </c>
      <c r="G84" s="24" t="s">
        <v>215</v>
      </c>
      <c r="H84" s="29">
        <v>0</v>
      </c>
      <c r="I84" s="29">
        <v>0</v>
      </c>
    </row>
    <row r="85" spans="1:9" s="17" customFormat="1" ht="15.75" customHeight="1">
      <c r="A85" s="30"/>
      <c r="B85" s="36" t="s">
        <v>204</v>
      </c>
      <c r="C85" s="32">
        <v>748620</v>
      </c>
      <c r="D85" s="33">
        <v>506576</v>
      </c>
      <c r="E85" s="27"/>
      <c r="F85" s="79"/>
      <c r="G85" s="82" t="s">
        <v>216</v>
      </c>
      <c r="H85" s="35">
        <v>0</v>
      </c>
      <c r="I85" s="35">
        <v>0</v>
      </c>
    </row>
    <row r="86" spans="1:9" s="17" customFormat="1" ht="15.75" customHeight="1">
      <c r="A86" s="30"/>
      <c r="B86" s="36" t="s">
        <v>217</v>
      </c>
      <c r="C86" s="32">
        <v>135170</v>
      </c>
      <c r="D86" s="33">
        <v>163101</v>
      </c>
      <c r="E86" s="27"/>
      <c r="F86" s="79">
        <v>2</v>
      </c>
      <c r="G86" s="31" t="s">
        <v>218</v>
      </c>
      <c r="H86" s="35">
        <v>0</v>
      </c>
      <c r="I86" s="35">
        <v>0</v>
      </c>
    </row>
    <row r="87" spans="1:9" s="17" customFormat="1" ht="15.75" customHeight="1">
      <c r="A87" s="30"/>
      <c r="B87" s="36" t="s">
        <v>199</v>
      </c>
      <c r="C87" s="32">
        <v>0</v>
      </c>
      <c r="D87" s="33">
        <v>0</v>
      </c>
      <c r="E87" s="27"/>
      <c r="F87" s="81"/>
      <c r="G87" s="83" t="s">
        <v>219</v>
      </c>
      <c r="H87" s="41">
        <v>0</v>
      </c>
      <c r="I87" s="41">
        <v>0</v>
      </c>
    </row>
    <row r="88" spans="1:9" s="17" customFormat="1" ht="15.75" customHeight="1">
      <c r="A88" s="30"/>
      <c r="B88" s="36" t="s">
        <v>202</v>
      </c>
      <c r="C88" s="32">
        <v>0</v>
      </c>
      <c r="D88" s="32">
        <v>0</v>
      </c>
      <c r="E88" s="27"/>
      <c r="F88" s="84">
        <v>3</v>
      </c>
      <c r="G88" s="85" t="s">
        <v>220</v>
      </c>
      <c r="H88" s="41">
        <v>0</v>
      </c>
      <c r="I88" s="41">
        <v>0</v>
      </c>
    </row>
    <row r="89" spans="1:9" s="17" customFormat="1" ht="15.75" customHeight="1">
      <c r="A89" s="30">
        <v>5</v>
      </c>
      <c r="B89" s="31" t="s">
        <v>131</v>
      </c>
      <c r="C89" s="32">
        <v>175345</v>
      </c>
      <c r="D89" s="33">
        <v>119373</v>
      </c>
      <c r="E89" s="27"/>
      <c r="F89" s="192" t="s">
        <v>221</v>
      </c>
      <c r="G89" s="193"/>
      <c r="H89" s="22">
        <v>3454067</v>
      </c>
      <c r="I89" s="22">
        <v>3435252</v>
      </c>
    </row>
    <row r="90" spans="1:9" ht="15.75" customHeight="1">
      <c r="A90" s="86"/>
      <c r="B90" s="51" t="s">
        <v>217</v>
      </c>
      <c r="C90" s="46">
        <v>0</v>
      </c>
      <c r="D90" s="47">
        <v>0</v>
      </c>
      <c r="E90" s="27"/>
      <c r="F90" s="80"/>
      <c r="G90" s="87" t="s">
        <v>222</v>
      </c>
      <c r="H90" s="29">
        <v>0</v>
      </c>
      <c r="I90" s="29">
        <v>0</v>
      </c>
    </row>
    <row r="91" spans="1:9" ht="15.75" customHeight="1">
      <c r="A91" s="77" t="s">
        <v>223</v>
      </c>
      <c r="B91" s="67" t="s">
        <v>224</v>
      </c>
      <c r="C91" s="69">
        <v>20481</v>
      </c>
      <c r="D91" s="69">
        <v>29051</v>
      </c>
      <c r="E91" s="27"/>
      <c r="F91" s="79">
        <v>1</v>
      </c>
      <c r="G91" s="31" t="s">
        <v>225</v>
      </c>
      <c r="H91" s="35">
        <v>1033000</v>
      </c>
      <c r="I91" s="35">
        <v>783000</v>
      </c>
    </row>
    <row r="92" spans="1:9" ht="15.75" customHeight="1">
      <c r="A92" s="23">
        <v>1</v>
      </c>
      <c r="B92" s="24" t="s">
        <v>132</v>
      </c>
      <c r="C92" s="25">
        <v>0</v>
      </c>
      <c r="D92" s="26">
        <v>0</v>
      </c>
      <c r="E92" s="27"/>
      <c r="F92" s="81">
        <v>2</v>
      </c>
      <c r="G92" s="40" t="s">
        <v>226</v>
      </c>
      <c r="H92" s="41">
        <v>1556984</v>
      </c>
      <c r="I92" s="41">
        <v>1262146</v>
      </c>
    </row>
    <row r="93" spans="1:9" ht="15.75" customHeight="1">
      <c r="A93" s="30">
        <v>2</v>
      </c>
      <c r="B93" s="31" t="s">
        <v>133</v>
      </c>
      <c r="C93" s="32">
        <v>0</v>
      </c>
      <c r="D93" s="33">
        <v>0</v>
      </c>
      <c r="E93" s="43"/>
      <c r="F93" s="88"/>
      <c r="G93" s="31" t="s">
        <v>227</v>
      </c>
      <c r="H93" s="89">
        <v>1327984</v>
      </c>
      <c r="I93" s="90">
        <v>1033146</v>
      </c>
    </row>
    <row r="94" spans="1:9" ht="15.75" customHeight="1">
      <c r="A94" s="30"/>
      <c r="B94" s="36" t="s">
        <v>228</v>
      </c>
      <c r="C94" s="32">
        <v>0</v>
      </c>
      <c r="D94" s="33">
        <v>0</v>
      </c>
      <c r="E94" s="27"/>
      <c r="F94" s="80"/>
      <c r="G94" s="24" t="s">
        <v>229</v>
      </c>
      <c r="H94" s="29">
        <v>129000</v>
      </c>
      <c r="I94" s="29">
        <v>129000</v>
      </c>
    </row>
    <row r="95" spans="1:9" ht="15.75" customHeight="1">
      <c r="A95" s="30">
        <v>3</v>
      </c>
      <c r="B95" s="31" t="s">
        <v>134</v>
      </c>
      <c r="C95" s="32">
        <v>0</v>
      </c>
      <c r="D95" s="33">
        <v>0</v>
      </c>
      <c r="E95" s="27"/>
      <c r="F95" s="80"/>
      <c r="G95" s="24" t="s">
        <v>230</v>
      </c>
      <c r="H95" s="29">
        <v>100000</v>
      </c>
      <c r="I95" s="29">
        <v>100000</v>
      </c>
    </row>
    <row r="96" spans="1:9" ht="15.75" customHeight="1">
      <c r="A96" s="30"/>
      <c r="B96" s="36" t="s">
        <v>228</v>
      </c>
      <c r="C96" s="32">
        <v>0</v>
      </c>
      <c r="D96" s="33">
        <v>0</v>
      </c>
      <c r="E96" s="27"/>
      <c r="F96" s="91">
        <v>3</v>
      </c>
      <c r="G96" s="92" t="s">
        <v>231</v>
      </c>
      <c r="H96" s="29">
        <v>0</v>
      </c>
      <c r="I96" s="29">
        <v>0</v>
      </c>
    </row>
    <row r="97" spans="1:9" ht="15.75" customHeight="1">
      <c r="A97" s="30">
        <v>4</v>
      </c>
      <c r="B97" s="31" t="s">
        <v>135</v>
      </c>
      <c r="C97" s="32">
        <v>0</v>
      </c>
      <c r="D97" s="33">
        <v>0</v>
      </c>
      <c r="E97" s="27"/>
      <c r="F97" s="91"/>
      <c r="G97" s="78" t="s">
        <v>232</v>
      </c>
      <c r="H97" s="29">
        <v>0</v>
      </c>
      <c r="I97" s="29">
        <v>0</v>
      </c>
    </row>
    <row r="98" spans="1:9" ht="15.75" customHeight="1">
      <c r="A98" s="30">
        <v>5</v>
      </c>
      <c r="B98" s="31" t="s">
        <v>233</v>
      </c>
      <c r="C98" s="32">
        <v>0</v>
      </c>
      <c r="D98" s="33">
        <v>0</v>
      </c>
      <c r="E98" s="27"/>
      <c r="F98" s="93">
        <v>4</v>
      </c>
      <c r="G98" s="31" t="s">
        <v>234</v>
      </c>
      <c r="H98" s="35">
        <v>864083</v>
      </c>
      <c r="I98" s="35">
        <v>1390106</v>
      </c>
    </row>
    <row r="99" spans="1:9" ht="15.75" customHeight="1">
      <c r="A99" s="30">
        <v>6</v>
      </c>
      <c r="B99" s="31" t="s">
        <v>136</v>
      </c>
      <c r="C99" s="32">
        <v>20481</v>
      </c>
      <c r="D99" s="33">
        <v>29051</v>
      </c>
      <c r="E99" s="27"/>
      <c r="F99" s="81"/>
      <c r="G99" s="94" t="s">
        <v>235</v>
      </c>
      <c r="H99" s="41">
        <v>505241</v>
      </c>
      <c r="I99" s="41">
        <v>1018657</v>
      </c>
    </row>
    <row r="100" spans="1:9" ht="15.75" customHeight="1">
      <c r="A100" s="45"/>
      <c r="B100" s="51" t="s">
        <v>228</v>
      </c>
      <c r="C100" s="46">
        <v>0</v>
      </c>
      <c r="D100" s="47">
        <v>0</v>
      </c>
      <c r="E100" s="27"/>
      <c r="F100" s="81"/>
      <c r="G100" s="78" t="s">
        <v>236</v>
      </c>
      <c r="H100" s="41">
        <v>0</v>
      </c>
      <c r="I100" s="41">
        <v>0</v>
      </c>
    </row>
    <row r="101" spans="1:9" ht="15.75" customHeight="1">
      <c r="A101" s="77" t="s">
        <v>237</v>
      </c>
      <c r="B101" s="67" t="s">
        <v>238</v>
      </c>
      <c r="C101" s="69">
        <v>32697</v>
      </c>
      <c r="D101" s="69">
        <v>32697</v>
      </c>
      <c r="E101" s="27"/>
      <c r="F101" s="81"/>
      <c r="G101" s="83"/>
      <c r="H101" s="41"/>
      <c r="I101" s="41"/>
    </row>
    <row r="102" spans="1:9" ht="15.75" customHeight="1">
      <c r="A102" s="95">
        <v>1</v>
      </c>
      <c r="B102" s="24" t="s">
        <v>239</v>
      </c>
      <c r="C102" s="25">
        <v>0</v>
      </c>
      <c r="D102" s="26">
        <v>0</v>
      </c>
      <c r="E102" s="27"/>
      <c r="F102" s="81"/>
      <c r="G102" s="83"/>
      <c r="H102" s="41"/>
      <c r="I102" s="41"/>
    </row>
    <row r="103" spans="1:9" ht="15.75" customHeight="1">
      <c r="A103" s="93"/>
      <c r="B103" s="36" t="s">
        <v>147</v>
      </c>
      <c r="C103" s="32">
        <v>0</v>
      </c>
      <c r="D103" s="33">
        <v>0</v>
      </c>
      <c r="E103" s="27"/>
      <c r="F103" s="81"/>
      <c r="G103" s="51"/>
      <c r="H103" s="41"/>
      <c r="I103" s="41"/>
    </row>
    <row r="104" spans="1:9" ht="15.75" customHeight="1">
      <c r="A104" s="93">
        <v>2</v>
      </c>
      <c r="B104" s="31" t="s">
        <v>240</v>
      </c>
      <c r="C104" s="32">
        <v>300</v>
      </c>
      <c r="D104" s="33">
        <v>300</v>
      </c>
      <c r="E104" s="27"/>
      <c r="F104" s="81"/>
      <c r="G104" s="51"/>
      <c r="H104" s="41"/>
      <c r="I104" s="41"/>
    </row>
    <row r="105" spans="1:9" ht="15.75" customHeight="1">
      <c r="A105" s="93">
        <v>3</v>
      </c>
      <c r="B105" s="31" t="s">
        <v>241</v>
      </c>
      <c r="C105" s="32">
        <v>0</v>
      </c>
      <c r="D105" s="33">
        <v>0</v>
      </c>
      <c r="E105" s="27"/>
      <c r="F105" s="81"/>
      <c r="G105" s="51"/>
      <c r="H105" s="41"/>
      <c r="I105" s="41"/>
    </row>
    <row r="106" spans="1:9" ht="15.75" customHeight="1">
      <c r="A106" s="93"/>
      <c r="B106" s="36" t="s">
        <v>151</v>
      </c>
      <c r="C106" s="32">
        <v>0</v>
      </c>
      <c r="D106" s="33">
        <v>0</v>
      </c>
      <c r="E106" s="27"/>
      <c r="F106" s="81"/>
      <c r="G106" s="51"/>
      <c r="H106" s="41"/>
      <c r="I106" s="41"/>
    </row>
    <row r="107" spans="1:9" ht="15.75" customHeight="1">
      <c r="A107" s="84">
        <v>4</v>
      </c>
      <c r="B107" s="58" t="s">
        <v>242</v>
      </c>
      <c r="C107" s="71">
        <v>32397</v>
      </c>
      <c r="D107" s="72">
        <v>32397</v>
      </c>
      <c r="E107" s="73"/>
      <c r="F107" s="190" t="s">
        <v>243</v>
      </c>
      <c r="G107" s="190"/>
      <c r="H107" s="74">
        <v>8308694</v>
      </c>
      <c r="I107" s="74">
        <v>7783611</v>
      </c>
    </row>
    <row r="108" spans="1:9" ht="15.75" customHeight="1">
      <c r="A108" s="182" t="s">
        <v>137</v>
      </c>
      <c r="B108" s="183"/>
      <c r="C108" s="96">
        <v>177229759</v>
      </c>
      <c r="D108" s="96">
        <v>166348147</v>
      </c>
      <c r="E108" s="191" t="s">
        <v>244</v>
      </c>
      <c r="F108" s="184"/>
      <c r="G108" s="183"/>
      <c r="H108" s="96">
        <v>177229759</v>
      </c>
      <c r="I108" s="96">
        <v>166348147</v>
      </c>
    </row>
    <row r="110" spans="3:4" ht="11.25" customHeight="1">
      <c r="C110" s="97"/>
      <c r="D110" s="97"/>
    </row>
    <row r="111" ht="11.25" customHeight="1">
      <c r="D111" s="97"/>
    </row>
  </sheetData>
  <sheetProtection/>
  <mergeCells count="26">
    <mergeCell ref="F89:G89"/>
    <mergeCell ref="F51:G51"/>
    <mergeCell ref="A59:B59"/>
    <mergeCell ref="F68:G68"/>
    <mergeCell ref="F69:G69"/>
    <mergeCell ref="F107:G107"/>
    <mergeCell ref="A108:B108"/>
    <mergeCell ref="E108:G108"/>
    <mergeCell ref="F75:G75"/>
    <mergeCell ref="F80:G80"/>
    <mergeCell ref="F83:G83"/>
    <mergeCell ref="A5:B5"/>
    <mergeCell ref="E5:G5"/>
    <mergeCell ref="A6:B6"/>
    <mergeCell ref="E6:G6"/>
    <mergeCell ref="A1:I1"/>
    <mergeCell ref="A2:I2"/>
    <mergeCell ref="A3:I3"/>
    <mergeCell ref="A4:B4"/>
    <mergeCell ref="A44:B44"/>
    <mergeCell ref="F47:G47"/>
    <mergeCell ref="A49:B49"/>
    <mergeCell ref="A7:B7"/>
    <mergeCell ref="F7:G7"/>
    <mergeCell ref="F36:G36"/>
    <mergeCell ref="F40:G40"/>
  </mergeCells>
  <printOptions horizontalCentered="1"/>
  <pageMargins left="0.2755905511811024" right="0.2755905511811024" top="0.66" bottom="0.28" header="0.5" footer="0.29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showZeros="0" zoomScalePageLayoutView="0" workbookViewId="0" topLeftCell="A1">
      <selection activeCell="G96" sqref="G96"/>
    </sheetView>
  </sheetViews>
  <sheetFormatPr defaultColWidth="7.5546875" defaultRowHeight="13.5"/>
  <cols>
    <col min="1" max="1" width="3.5546875" style="99" customWidth="1"/>
    <col min="2" max="2" width="19.6640625" style="100" customWidth="1"/>
    <col min="3" max="4" width="13.88671875" style="100" customWidth="1"/>
    <col min="5" max="5" width="3.5546875" style="99" customWidth="1"/>
    <col min="6" max="6" width="22.4453125" style="100" customWidth="1"/>
    <col min="7" max="8" width="13.88671875" style="100" customWidth="1"/>
    <col min="9" max="10" width="7.5546875" style="100" customWidth="1"/>
    <col min="11" max="11" width="16.3359375" style="100" customWidth="1"/>
    <col min="12" max="16384" width="7.5546875" style="100" customWidth="1"/>
  </cols>
  <sheetData>
    <row r="1" spans="1:8" s="98" customFormat="1" ht="28.5" customHeight="1">
      <c r="A1" s="197" t="s">
        <v>322</v>
      </c>
      <c r="B1" s="197"/>
      <c r="C1" s="197"/>
      <c r="D1" s="197"/>
      <c r="E1" s="197"/>
      <c r="F1" s="197"/>
      <c r="G1" s="197"/>
      <c r="H1" s="197"/>
    </row>
    <row r="2" spans="1:8" ht="12" customHeight="1">
      <c r="A2" s="198" t="s">
        <v>50</v>
      </c>
      <c r="B2" s="198"/>
      <c r="C2" s="198"/>
      <c r="D2" s="198"/>
      <c r="E2" s="198"/>
      <c r="F2" s="198"/>
      <c r="G2" s="198"/>
      <c r="H2" s="198"/>
    </row>
    <row r="3" spans="1:8" ht="12" customHeight="1">
      <c r="A3" s="198" t="s">
        <v>51</v>
      </c>
      <c r="B3" s="198"/>
      <c r="C3" s="198"/>
      <c r="D3" s="198"/>
      <c r="E3" s="198"/>
      <c r="F3" s="198"/>
      <c r="G3" s="198"/>
      <c r="H3" s="198"/>
    </row>
    <row r="4" spans="1:8" ht="12" customHeight="1">
      <c r="A4" s="199" t="s">
        <v>323</v>
      </c>
      <c r="B4" s="199"/>
      <c r="H4" s="101" t="s">
        <v>324</v>
      </c>
    </row>
    <row r="5" spans="1:8" ht="15" customHeight="1">
      <c r="A5" s="200" t="s">
        <v>245</v>
      </c>
      <c r="B5" s="200"/>
      <c r="C5" s="102" t="s">
        <v>53</v>
      </c>
      <c r="D5" s="102" t="s">
        <v>54</v>
      </c>
      <c r="E5" s="200" t="s">
        <v>246</v>
      </c>
      <c r="F5" s="200"/>
      <c r="G5" s="102" t="s">
        <v>53</v>
      </c>
      <c r="H5" s="102" t="s">
        <v>54</v>
      </c>
    </row>
    <row r="6" spans="1:8" ht="15" customHeight="1">
      <c r="A6" s="200"/>
      <c r="B6" s="200"/>
      <c r="C6" s="102" t="s">
        <v>247</v>
      </c>
      <c r="D6" s="102" t="s">
        <v>247</v>
      </c>
      <c r="E6" s="200"/>
      <c r="F6" s="200"/>
      <c r="G6" s="102" t="s">
        <v>247</v>
      </c>
      <c r="H6" s="102" t="s">
        <v>247</v>
      </c>
    </row>
    <row r="7" spans="1:8" ht="15" customHeight="1">
      <c r="A7" s="194" t="s">
        <v>248</v>
      </c>
      <c r="B7" s="195"/>
      <c r="C7" s="105">
        <v>40558308</v>
      </c>
      <c r="D7" s="105">
        <v>40167796</v>
      </c>
      <c r="E7" s="106">
        <v>5</v>
      </c>
      <c r="F7" s="107" t="s">
        <v>249</v>
      </c>
      <c r="G7" s="108">
        <v>82149</v>
      </c>
      <c r="H7" s="108">
        <v>81447</v>
      </c>
    </row>
    <row r="8" spans="1:8" ht="15" customHeight="1">
      <c r="A8" s="109" t="s">
        <v>250</v>
      </c>
      <c r="B8" s="104" t="s">
        <v>251</v>
      </c>
      <c r="C8" s="105">
        <v>9255848</v>
      </c>
      <c r="D8" s="105">
        <v>9105668</v>
      </c>
      <c r="E8" s="110">
        <v>6</v>
      </c>
      <c r="F8" s="92" t="s">
        <v>252</v>
      </c>
      <c r="G8" s="111">
        <v>230000</v>
      </c>
      <c r="H8" s="111">
        <v>0</v>
      </c>
    </row>
    <row r="9" spans="1:8" ht="15" customHeight="1">
      <c r="A9" s="112" t="s">
        <v>253</v>
      </c>
      <c r="B9" s="113" t="s">
        <v>254</v>
      </c>
      <c r="C9" s="114">
        <v>8889730</v>
      </c>
      <c r="D9" s="114">
        <v>8794495</v>
      </c>
      <c r="E9" s="110">
        <v>7</v>
      </c>
      <c r="F9" s="92" t="s">
        <v>255</v>
      </c>
      <c r="G9" s="111">
        <v>439700</v>
      </c>
      <c r="H9" s="111">
        <v>326857</v>
      </c>
    </row>
    <row r="10" spans="1:8" ht="15" customHeight="1">
      <c r="A10" s="106">
        <v>1</v>
      </c>
      <c r="B10" s="107" t="s">
        <v>256</v>
      </c>
      <c r="C10" s="115">
        <v>1382954</v>
      </c>
      <c r="D10" s="115">
        <v>1499601</v>
      </c>
      <c r="E10" s="110">
        <v>8</v>
      </c>
      <c r="F10" s="92" t="s">
        <v>257</v>
      </c>
      <c r="G10" s="111">
        <v>7569</v>
      </c>
      <c r="H10" s="111">
        <v>5686</v>
      </c>
    </row>
    <row r="11" spans="1:8" ht="15" customHeight="1">
      <c r="A11" s="110">
        <v>2</v>
      </c>
      <c r="B11" s="92" t="s">
        <v>325</v>
      </c>
      <c r="C11" s="111">
        <v>0</v>
      </c>
      <c r="D11" s="111">
        <v>0</v>
      </c>
      <c r="E11" s="110">
        <v>9</v>
      </c>
      <c r="F11" s="92" t="s">
        <v>258</v>
      </c>
      <c r="G11" s="111">
        <v>503937</v>
      </c>
      <c r="H11" s="111">
        <v>520591</v>
      </c>
    </row>
    <row r="12" spans="1:8" ht="15" customHeight="1">
      <c r="A12" s="110">
        <v>3</v>
      </c>
      <c r="B12" s="92" t="s">
        <v>326</v>
      </c>
      <c r="C12" s="111">
        <v>0</v>
      </c>
      <c r="D12" s="111">
        <v>0</v>
      </c>
      <c r="E12" s="116">
        <v>10</v>
      </c>
      <c r="F12" s="85" t="s">
        <v>259</v>
      </c>
      <c r="G12" s="117">
        <v>870816</v>
      </c>
      <c r="H12" s="117">
        <v>870543</v>
      </c>
    </row>
    <row r="13" spans="1:8" ht="15" customHeight="1">
      <c r="A13" s="110">
        <v>4</v>
      </c>
      <c r="B13" s="92" t="s">
        <v>260</v>
      </c>
      <c r="C13" s="111">
        <v>7501535</v>
      </c>
      <c r="D13" s="111">
        <v>7293575</v>
      </c>
      <c r="E13" s="196" t="s">
        <v>261</v>
      </c>
      <c r="F13" s="196"/>
      <c r="G13" s="118">
        <v>556697</v>
      </c>
      <c r="H13" s="118">
        <v>1134412</v>
      </c>
    </row>
    <row r="14" spans="1:8" ht="15" customHeight="1">
      <c r="A14" s="110">
        <v>5</v>
      </c>
      <c r="B14" s="92" t="s">
        <v>327</v>
      </c>
      <c r="C14" s="111">
        <v>0</v>
      </c>
      <c r="D14" s="111">
        <v>0</v>
      </c>
      <c r="E14" s="196" t="s">
        <v>262</v>
      </c>
      <c r="F14" s="196"/>
      <c r="G14" s="118">
        <v>226519</v>
      </c>
      <c r="H14" s="118">
        <v>204971</v>
      </c>
    </row>
    <row r="15" spans="1:8" ht="15" customHeight="1">
      <c r="A15" s="110">
        <v>6</v>
      </c>
      <c r="B15" s="92" t="s">
        <v>328</v>
      </c>
      <c r="C15" s="111">
        <v>4877</v>
      </c>
      <c r="D15" s="111">
        <v>144</v>
      </c>
      <c r="E15" s="196" t="s">
        <v>263</v>
      </c>
      <c r="F15" s="196"/>
      <c r="G15" s="118">
        <v>834582</v>
      </c>
      <c r="H15" s="118">
        <v>769566</v>
      </c>
    </row>
    <row r="16" spans="1:8" ht="15" customHeight="1">
      <c r="A16" s="116">
        <v>7</v>
      </c>
      <c r="B16" s="85" t="s">
        <v>264</v>
      </c>
      <c r="C16" s="117">
        <v>364</v>
      </c>
      <c r="D16" s="117">
        <v>1175</v>
      </c>
      <c r="E16" s="106">
        <v>1</v>
      </c>
      <c r="F16" s="107" t="s">
        <v>265</v>
      </c>
      <c r="G16" s="108">
        <v>255888</v>
      </c>
      <c r="H16" s="108">
        <v>175719</v>
      </c>
    </row>
    <row r="17" spans="1:8" ht="15" customHeight="1">
      <c r="A17" s="119" t="s">
        <v>329</v>
      </c>
      <c r="B17" s="113" t="s">
        <v>330</v>
      </c>
      <c r="C17" s="114">
        <v>91</v>
      </c>
      <c r="D17" s="114">
        <v>0</v>
      </c>
      <c r="E17" s="110">
        <v>2</v>
      </c>
      <c r="F17" s="92" t="s">
        <v>266</v>
      </c>
      <c r="G17" s="120">
        <v>372166</v>
      </c>
      <c r="H17" s="120">
        <v>401994</v>
      </c>
    </row>
    <row r="18" spans="1:8" ht="15" customHeight="1">
      <c r="A18" s="106">
        <v>1</v>
      </c>
      <c r="B18" s="107" t="s">
        <v>331</v>
      </c>
      <c r="C18" s="115">
        <v>0</v>
      </c>
      <c r="D18" s="115">
        <v>0</v>
      </c>
      <c r="E18" s="110">
        <v>3</v>
      </c>
      <c r="F18" s="92" t="s">
        <v>267</v>
      </c>
      <c r="G18" s="120">
        <v>0</v>
      </c>
      <c r="H18" s="120">
        <v>0</v>
      </c>
    </row>
    <row r="19" spans="1:8" ht="15" customHeight="1">
      <c r="A19" s="110">
        <v>2</v>
      </c>
      <c r="B19" s="92" t="s">
        <v>332</v>
      </c>
      <c r="C19" s="111">
        <v>0</v>
      </c>
      <c r="D19" s="111">
        <v>0</v>
      </c>
      <c r="E19" s="110">
        <v>4</v>
      </c>
      <c r="F19" s="92" t="s">
        <v>268</v>
      </c>
      <c r="G19" s="120">
        <v>18277</v>
      </c>
      <c r="H19" s="120">
        <v>13692</v>
      </c>
    </row>
    <row r="20" spans="1:8" ht="15" customHeight="1">
      <c r="A20" s="110">
        <v>3</v>
      </c>
      <c r="B20" s="92" t="s">
        <v>333</v>
      </c>
      <c r="C20" s="111">
        <v>0</v>
      </c>
      <c r="D20" s="111">
        <v>0</v>
      </c>
      <c r="E20" s="110">
        <v>5</v>
      </c>
      <c r="F20" s="92" t="s">
        <v>269</v>
      </c>
      <c r="G20" s="111">
        <v>123771</v>
      </c>
      <c r="H20" s="111">
        <v>121767</v>
      </c>
    </row>
    <row r="21" spans="1:8" ht="15" customHeight="1">
      <c r="A21" s="110">
        <v>4</v>
      </c>
      <c r="B21" s="92" t="s">
        <v>334</v>
      </c>
      <c r="C21" s="111">
        <v>91</v>
      </c>
      <c r="D21" s="111">
        <v>0</v>
      </c>
      <c r="E21" s="110">
        <v>6</v>
      </c>
      <c r="F21" s="92" t="s">
        <v>270</v>
      </c>
      <c r="G21" s="111">
        <v>22360</v>
      </c>
      <c r="H21" s="111">
        <v>2847</v>
      </c>
    </row>
    <row r="22" spans="1:8" ht="15" customHeight="1">
      <c r="A22" s="110">
        <v>5</v>
      </c>
      <c r="B22" s="92" t="s">
        <v>335</v>
      </c>
      <c r="C22" s="111">
        <v>0</v>
      </c>
      <c r="D22" s="111">
        <v>0</v>
      </c>
      <c r="E22" s="116">
        <v>7</v>
      </c>
      <c r="F22" s="85" t="s">
        <v>271</v>
      </c>
      <c r="G22" s="117">
        <v>42120</v>
      </c>
      <c r="H22" s="117">
        <v>53547</v>
      </c>
    </row>
    <row r="23" spans="1:8" ht="15" customHeight="1">
      <c r="A23" s="110">
        <v>6</v>
      </c>
      <c r="B23" s="92" t="s">
        <v>336</v>
      </c>
      <c r="C23" s="111">
        <v>0</v>
      </c>
      <c r="D23" s="111">
        <v>0</v>
      </c>
      <c r="E23" s="194" t="s">
        <v>337</v>
      </c>
      <c r="F23" s="195"/>
      <c r="G23" s="105">
        <v>1082508</v>
      </c>
      <c r="H23" s="105">
        <v>1316541</v>
      </c>
    </row>
    <row r="24" spans="1:8" ht="15" customHeight="1">
      <c r="A24" s="110">
        <v>7</v>
      </c>
      <c r="B24" s="92" t="s">
        <v>338</v>
      </c>
      <c r="C24" s="111">
        <v>0</v>
      </c>
      <c r="D24" s="111">
        <v>0</v>
      </c>
      <c r="E24" s="106">
        <v>1</v>
      </c>
      <c r="F24" s="107" t="s">
        <v>339</v>
      </c>
      <c r="G24" s="115">
        <v>322888</v>
      </c>
      <c r="H24" s="115">
        <v>311541</v>
      </c>
    </row>
    <row r="25" spans="1:8" ht="15" customHeight="1">
      <c r="A25" s="116">
        <v>8</v>
      </c>
      <c r="B25" s="121" t="s">
        <v>340</v>
      </c>
      <c r="C25" s="117">
        <v>0</v>
      </c>
      <c r="D25" s="117">
        <v>0</v>
      </c>
      <c r="E25" s="110">
        <v>2</v>
      </c>
      <c r="F25" s="92" t="s">
        <v>272</v>
      </c>
      <c r="G25" s="111">
        <v>181210</v>
      </c>
      <c r="H25" s="111">
        <v>266946</v>
      </c>
    </row>
    <row r="26" spans="1:8" ht="15" customHeight="1">
      <c r="A26" s="112" t="s">
        <v>341</v>
      </c>
      <c r="B26" s="113" t="s">
        <v>342</v>
      </c>
      <c r="C26" s="114">
        <v>0</v>
      </c>
      <c r="D26" s="114">
        <v>0</v>
      </c>
      <c r="E26" s="110">
        <v>3</v>
      </c>
      <c r="F26" s="92" t="s">
        <v>273</v>
      </c>
      <c r="G26" s="111">
        <v>22273</v>
      </c>
      <c r="H26" s="111">
        <v>19532</v>
      </c>
    </row>
    <row r="27" spans="1:8" ht="15" customHeight="1">
      <c r="A27" s="106">
        <v>1</v>
      </c>
      <c r="B27" s="107" t="s">
        <v>343</v>
      </c>
      <c r="C27" s="115">
        <v>0</v>
      </c>
      <c r="D27" s="115">
        <v>0</v>
      </c>
      <c r="E27" s="110">
        <v>4</v>
      </c>
      <c r="F27" s="92" t="s">
        <v>344</v>
      </c>
      <c r="G27" s="111"/>
      <c r="H27" s="111">
        <v>0</v>
      </c>
    </row>
    <row r="28" spans="1:8" ht="15" customHeight="1">
      <c r="A28" s="116">
        <v>2</v>
      </c>
      <c r="B28" s="85" t="s">
        <v>345</v>
      </c>
      <c r="C28" s="117">
        <v>0</v>
      </c>
      <c r="D28" s="117">
        <v>0</v>
      </c>
      <c r="E28" s="110">
        <v>5</v>
      </c>
      <c r="F28" s="92" t="s">
        <v>346</v>
      </c>
      <c r="G28" s="111"/>
      <c r="H28" s="111">
        <v>0</v>
      </c>
    </row>
    <row r="29" spans="1:8" ht="15" customHeight="1">
      <c r="A29" s="112" t="s">
        <v>347</v>
      </c>
      <c r="B29" s="113" t="s">
        <v>348</v>
      </c>
      <c r="C29" s="114">
        <v>0</v>
      </c>
      <c r="D29" s="114">
        <v>0</v>
      </c>
      <c r="E29" s="110">
        <v>6</v>
      </c>
      <c r="F29" s="92" t="s">
        <v>349</v>
      </c>
      <c r="G29" s="111"/>
      <c r="H29" s="111">
        <v>0</v>
      </c>
    </row>
    <row r="30" spans="1:8" ht="15" customHeight="1">
      <c r="A30" s="106">
        <v>1</v>
      </c>
      <c r="B30" s="107" t="s">
        <v>350</v>
      </c>
      <c r="C30" s="122">
        <v>0</v>
      </c>
      <c r="D30" s="122">
        <v>0</v>
      </c>
      <c r="E30" s="110">
        <v>7</v>
      </c>
      <c r="F30" s="92" t="s">
        <v>351</v>
      </c>
      <c r="G30" s="111">
        <v>0</v>
      </c>
      <c r="H30" s="111">
        <v>0</v>
      </c>
    </row>
    <row r="31" spans="1:8" ht="15" customHeight="1">
      <c r="A31" s="116">
        <v>2</v>
      </c>
      <c r="B31" s="85" t="s">
        <v>352</v>
      </c>
      <c r="C31" s="122">
        <v>0</v>
      </c>
      <c r="D31" s="122">
        <v>0</v>
      </c>
      <c r="E31" s="110">
        <v>8</v>
      </c>
      <c r="F31" s="92" t="s">
        <v>353</v>
      </c>
      <c r="G31" s="111">
        <v>0</v>
      </c>
      <c r="H31" s="111">
        <v>0</v>
      </c>
    </row>
    <row r="32" spans="1:8" ht="15" customHeight="1">
      <c r="A32" s="112" t="s">
        <v>354</v>
      </c>
      <c r="B32" s="113" t="s">
        <v>355</v>
      </c>
      <c r="C32" s="114">
        <v>350003</v>
      </c>
      <c r="D32" s="114">
        <v>292933</v>
      </c>
      <c r="E32" s="110">
        <v>9</v>
      </c>
      <c r="F32" s="92" t="s">
        <v>356</v>
      </c>
      <c r="G32" s="111">
        <v>0</v>
      </c>
      <c r="H32" s="111">
        <v>0</v>
      </c>
    </row>
    <row r="33" spans="1:8" ht="15" customHeight="1">
      <c r="A33" s="106">
        <v>1</v>
      </c>
      <c r="B33" s="107" t="s">
        <v>357</v>
      </c>
      <c r="C33" s="115">
        <v>44951</v>
      </c>
      <c r="D33" s="115">
        <v>46586</v>
      </c>
      <c r="E33" s="110">
        <v>10</v>
      </c>
      <c r="F33" s="123" t="s">
        <v>358</v>
      </c>
      <c r="G33" s="111">
        <v>0</v>
      </c>
      <c r="H33" s="111">
        <v>0</v>
      </c>
    </row>
    <row r="34" spans="1:8" ht="15" customHeight="1">
      <c r="A34" s="110">
        <v>2</v>
      </c>
      <c r="B34" s="92" t="s">
        <v>359</v>
      </c>
      <c r="C34" s="124">
        <v>63681</v>
      </c>
      <c r="D34" s="125">
        <v>52040</v>
      </c>
      <c r="E34" s="110">
        <v>11</v>
      </c>
      <c r="F34" s="92" t="s">
        <v>274</v>
      </c>
      <c r="G34" s="111">
        <v>0</v>
      </c>
      <c r="H34" s="111">
        <v>0</v>
      </c>
    </row>
    <row r="35" spans="1:8" ht="15" customHeight="1">
      <c r="A35" s="110">
        <v>3</v>
      </c>
      <c r="B35" s="92" t="s">
        <v>360</v>
      </c>
      <c r="C35" s="111">
        <v>241729</v>
      </c>
      <c r="D35" s="111">
        <v>194307</v>
      </c>
      <c r="E35" s="110">
        <v>12</v>
      </c>
      <c r="F35" s="92" t="s">
        <v>275</v>
      </c>
      <c r="G35" s="111">
        <v>32861</v>
      </c>
      <c r="H35" s="111">
        <v>0</v>
      </c>
    </row>
    <row r="36" spans="1:8" ht="15" customHeight="1">
      <c r="A36" s="116">
        <v>4</v>
      </c>
      <c r="B36" s="85" t="s">
        <v>361</v>
      </c>
      <c r="C36" s="117">
        <v>2</v>
      </c>
      <c r="D36" s="117">
        <v>0</v>
      </c>
      <c r="E36" s="110">
        <v>13</v>
      </c>
      <c r="F36" s="92" t="s">
        <v>362</v>
      </c>
      <c r="G36" s="111">
        <v>0</v>
      </c>
      <c r="H36" s="111">
        <v>0</v>
      </c>
    </row>
    <row r="37" spans="1:8" ht="15" customHeight="1">
      <c r="A37" s="112" t="s">
        <v>363</v>
      </c>
      <c r="B37" s="113" t="s">
        <v>364</v>
      </c>
      <c r="C37" s="114"/>
      <c r="D37" s="114">
        <v>0</v>
      </c>
      <c r="E37" s="110">
        <v>14</v>
      </c>
      <c r="F37" s="92" t="s">
        <v>276</v>
      </c>
      <c r="G37" s="111">
        <v>53286</v>
      </c>
      <c r="H37" s="111">
        <v>44747</v>
      </c>
    </row>
    <row r="38" spans="1:8" ht="15" customHeight="1">
      <c r="A38" s="112" t="s">
        <v>365</v>
      </c>
      <c r="B38" s="113" t="s">
        <v>366</v>
      </c>
      <c r="C38" s="114">
        <v>16024</v>
      </c>
      <c r="D38" s="114">
        <v>18240</v>
      </c>
      <c r="E38" s="110">
        <v>15</v>
      </c>
      <c r="F38" s="92" t="s">
        <v>367</v>
      </c>
      <c r="G38" s="111">
        <v>0</v>
      </c>
      <c r="H38" s="111">
        <v>0</v>
      </c>
    </row>
    <row r="39" spans="1:8" ht="15" customHeight="1">
      <c r="A39" s="106">
        <v>1</v>
      </c>
      <c r="B39" s="107" t="s">
        <v>368</v>
      </c>
      <c r="C39" s="115">
        <v>0</v>
      </c>
      <c r="D39" s="115">
        <v>0</v>
      </c>
      <c r="E39" s="110">
        <v>16</v>
      </c>
      <c r="F39" s="92" t="s">
        <v>277</v>
      </c>
      <c r="G39" s="111">
        <v>274781</v>
      </c>
      <c r="H39" s="111">
        <v>409799</v>
      </c>
    </row>
    <row r="40" spans="1:8" ht="15" customHeight="1">
      <c r="A40" s="110">
        <v>2</v>
      </c>
      <c r="B40" s="92" t="s">
        <v>369</v>
      </c>
      <c r="C40" s="111">
        <v>0</v>
      </c>
      <c r="D40" s="111">
        <v>0</v>
      </c>
      <c r="E40" s="110">
        <v>17</v>
      </c>
      <c r="F40" s="92" t="s">
        <v>278</v>
      </c>
      <c r="G40" s="111">
        <v>408</v>
      </c>
      <c r="H40" s="111">
        <v>0</v>
      </c>
    </row>
    <row r="41" spans="1:8" ht="15" customHeight="1">
      <c r="A41" s="110">
        <v>3</v>
      </c>
      <c r="B41" s="92" t="s">
        <v>370</v>
      </c>
      <c r="C41" s="111">
        <v>0</v>
      </c>
      <c r="D41" s="111">
        <v>0</v>
      </c>
      <c r="E41" s="110">
        <v>18</v>
      </c>
      <c r="F41" s="92" t="s">
        <v>279</v>
      </c>
      <c r="G41" s="111">
        <v>0</v>
      </c>
      <c r="H41" s="111">
        <v>0</v>
      </c>
    </row>
    <row r="42" spans="1:8" ht="15" customHeight="1">
      <c r="A42" s="116">
        <v>4</v>
      </c>
      <c r="B42" s="85" t="s">
        <v>371</v>
      </c>
      <c r="C42" s="117">
        <v>16024</v>
      </c>
      <c r="D42" s="117">
        <v>18240</v>
      </c>
      <c r="E42" s="110">
        <v>19</v>
      </c>
      <c r="F42" s="92" t="s">
        <v>372</v>
      </c>
      <c r="G42" s="111">
        <v>0</v>
      </c>
      <c r="H42" s="111">
        <v>0</v>
      </c>
    </row>
    <row r="43" spans="1:8" ht="15" customHeight="1">
      <c r="A43" s="126" t="s">
        <v>373</v>
      </c>
      <c r="B43" s="104" t="s">
        <v>280</v>
      </c>
      <c r="C43" s="105">
        <v>31035191</v>
      </c>
      <c r="D43" s="105">
        <v>30786720</v>
      </c>
      <c r="E43" s="110">
        <v>20</v>
      </c>
      <c r="F43" s="92" t="s">
        <v>374</v>
      </c>
      <c r="G43" s="111">
        <v>0</v>
      </c>
      <c r="H43" s="111">
        <v>0</v>
      </c>
    </row>
    <row r="44" spans="1:8" ht="15" customHeight="1">
      <c r="A44" s="106">
        <v>1</v>
      </c>
      <c r="B44" s="107" t="s">
        <v>281</v>
      </c>
      <c r="C44" s="115">
        <v>29980453</v>
      </c>
      <c r="D44" s="115">
        <v>29851274</v>
      </c>
      <c r="E44" s="110">
        <v>21</v>
      </c>
      <c r="F44" s="92" t="s">
        <v>282</v>
      </c>
      <c r="G44" s="111">
        <v>0</v>
      </c>
      <c r="H44" s="111">
        <v>18886</v>
      </c>
    </row>
    <row r="45" spans="1:8" ht="15" customHeight="1">
      <c r="A45" s="110">
        <v>2</v>
      </c>
      <c r="B45" s="92" t="s">
        <v>283</v>
      </c>
      <c r="C45" s="111">
        <v>277367</v>
      </c>
      <c r="D45" s="111">
        <v>174169</v>
      </c>
      <c r="E45" s="110">
        <v>22</v>
      </c>
      <c r="F45" s="92" t="s">
        <v>284</v>
      </c>
      <c r="G45" s="111">
        <v>0</v>
      </c>
      <c r="H45" s="111">
        <v>0</v>
      </c>
    </row>
    <row r="46" spans="1:8" ht="15" customHeight="1">
      <c r="A46" s="110">
        <v>3</v>
      </c>
      <c r="B46" s="92" t="s">
        <v>285</v>
      </c>
      <c r="C46" s="111">
        <v>0</v>
      </c>
      <c r="D46" s="111">
        <v>0</v>
      </c>
      <c r="E46" s="110">
        <v>23</v>
      </c>
      <c r="F46" s="92" t="s">
        <v>286</v>
      </c>
      <c r="G46" s="111">
        <v>0</v>
      </c>
      <c r="H46" s="111">
        <v>0</v>
      </c>
    </row>
    <row r="47" spans="1:8" ht="15" customHeight="1">
      <c r="A47" s="110">
        <v>4</v>
      </c>
      <c r="B47" s="92" t="s">
        <v>287</v>
      </c>
      <c r="C47" s="111">
        <v>121426</v>
      </c>
      <c r="D47" s="111">
        <v>203809</v>
      </c>
      <c r="E47" s="110">
        <v>24</v>
      </c>
      <c r="F47" s="127" t="s">
        <v>288</v>
      </c>
      <c r="G47" s="111">
        <v>0</v>
      </c>
      <c r="H47" s="111">
        <v>0</v>
      </c>
    </row>
    <row r="48" spans="1:8" ht="15" customHeight="1">
      <c r="A48" s="110">
        <v>5</v>
      </c>
      <c r="B48" s="92" t="s">
        <v>289</v>
      </c>
      <c r="C48" s="111">
        <v>45937</v>
      </c>
      <c r="D48" s="111">
        <v>43938</v>
      </c>
      <c r="E48" s="110">
        <v>25</v>
      </c>
      <c r="F48" s="92" t="s">
        <v>290</v>
      </c>
      <c r="G48" s="111">
        <v>0</v>
      </c>
      <c r="H48" s="111">
        <v>0</v>
      </c>
    </row>
    <row r="49" spans="1:8" ht="15" customHeight="1">
      <c r="A49" s="110">
        <v>6</v>
      </c>
      <c r="B49" s="92" t="s">
        <v>291</v>
      </c>
      <c r="C49" s="111">
        <v>0</v>
      </c>
      <c r="D49" s="111">
        <v>0</v>
      </c>
      <c r="E49" s="110">
        <v>26</v>
      </c>
      <c r="F49" s="92" t="s">
        <v>292</v>
      </c>
      <c r="G49" s="111">
        <v>0</v>
      </c>
      <c r="H49" s="111">
        <v>0</v>
      </c>
    </row>
    <row r="50" spans="1:8" ht="15" customHeight="1">
      <c r="A50" s="110">
        <v>7</v>
      </c>
      <c r="B50" s="92" t="s">
        <v>293</v>
      </c>
      <c r="C50" s="111">
        <v>142587</v>
      </c>
      <c r="D50" s="111">
        <v>131012</v>
      </c>
      <c r="E50" s="110">
        <v>27</v>
      </c>
      <c r="F50" s="92" t="s">
        <v>294</v>
      </c>
      <c r="G50" s="111">
        <v>0</v>
      </c>
      <c r="H50" s="111">
        <v>0</v>
      </c>
    </row>
    <row r="51" spans="1:8" ht="15" customHeight="1">
      <c r="A51" s="110">
        <v>8</v>
      </c>
      <c r="B51" s="92" t="s">
        <v>295</v>
      </c>
      <c r="C51" s="111">
        <v>61794</v>
      </c>
      <c r="D51" s="111">
        <v>86360</v>
      </c>
      <c r="E51" s="110">
        <v>28</v>
      </c>
      <c r="F51" s="92" t="s">
        <v>296</v>
      </c>
      <c r="G51" s="111">
        <v>0</v>
      </c>
      <c r="H51" s="111">
        <v>0</v>
      </c>
    </row>
    <row r="52" spans="1:8" ht="15" customHeight="1">
      <c r="A52" s="116">
        <v>9</v>
      </c>
      <c r="B52" s="85" t="s">
        <v>297</v>
      </c>
      <c r="C52" s="117">
        <v>405627</v>
      </c>
      <c r="D52" s="117">
        <v>296158</v>
      </c>
      <c r="E52" s="110">
        <v>29</v>
      </c>
      <c r="F52" s="92" t="s">
        <v>375</v>
      </c>
      <c r="G52" s="111">
        <v>0</v>
      </c>
      <c r="H52" s="111">
        <v>0</v>
      </c>
    </row>
    <row r="53" spans="1:8" ht="15" customHeight="1">
      <c r="A53" s="126" t="s">
        <v>376</v>
      </c>
      <c r="B53" s="104" t="s">
        <v>298</v>
      </c>
      <c r="C53" s="105">
        <v>267269</v>
      </c>
      <c r="D53" s="105">
        <v>275407</v>
      </c>
      <c r="E53" s="110">
        <v>30</v>
      </c>
      <c r="F53" s="92" t="s">
        <v>377</v>
      </c>
      <c r="G53" s="111">
        <v>0</v>
      </c>
      <c r="H53" s="111">
        <v>0</v>
      </c>
    </row>
    <row r="54" spans="1:8" ht="15" customHeight="1">
      <c r="A54" s="128">
        <v>1</v>
      </c>
      <c r="B54" s="113" t="s">
        <v>299</v>
      </c>
      <c r="C54" s="122">
        <v>267269</v>
      </c>
      <c r="D54" s="122">
        <v>275407</v>
      </c>
      <c r="E54" s="110">
        <v>31</v>
      </c>
      <c r="F54" s="92" t="s">
        <v>378</v>
      </c>
      <c r="G54" s="111">
        <v>0</v>
      </c>
      <c r="H54" s="111">
        <v>0</v>
      </c>
    </row>
    <row r="55" spans="1:8" ht="15" customHeight="1">
      <c r="A55" s="126" t="s">
        <v>379</v>
      </c>
      <c r="B55" s="104" t="s">
        <v>380</v>
      </c>
      <c r="C55" s="129">
        <v>0</v>
      </c>
      <c r="D55" s="129">
        <v>0</v>
      </c>
      <c r="E55" s="110">
        <v>32</v>
      </c>
      <c r="F55" s="92" t="s">
        <v>381</v>
      </c>
      <c r="G55" s="111">
        <v>0</v>
      </c>
      <c r="H55" s="111">
        <v>0</v>
      </c>
    </row>
    <row r="56" spans="1:8" ht="15" customHeight="1">
      <c r="A56" s="128">
        <v>1</v>
      </c>
      <c r="B56" s="113" t="s">
        <v>382</v>
      </c>
      <c r="C56" s="122">
        <v>0</v>
      </c>
      <c r="D56" s="122">
        <v>0</v>
      </c>
      <c r="E56" s="110">
        <v>33</v>
      </c>
      <c r="F56" s="92" t="s">
        <v>383</v>
      </c>
      <c r="G56" s="111">
        <v>0</v>
      </c>
      <c r="H56" s="111">
        <v>0</v>
      </c>
    </row>
    <row r="57" spans="1:8" ht="15" customHeight="1">
      <c r="A57" s="194" t="s">
        <v>300</v>
      </c>
      <c r="B57" s="195"/>
      <c r="C57" s="105">
        <v>34976808</v>
      </c>
      <c r="D57" s="105">
        <v>34623063</v>
      </c>
      <c r="E57" s="110">
        <v>34</v>
      </c>
      <c r="F57" s="92" t="s">
        <v>384</v>
      </c>
      <c r="G57" s="111">
        <v>0</v>
      </c>
      <c r="H57" s="111">
        <v>0</v>
      </c>
    </row>
    <row r="58" spans="1:8" ht="15" customHeight="1">
      <c r="A58" s="126" t="s">
        <v>250</v>
      </c>
      <c r="B58" s="104" t="s">
        <v>301</v>
      </c>
      <c r="C58" s="130">
        <v>6217940</v>
      </c>
      <c r="D58" s="130">
        <v>5600656</v>
      </c>
      <c r="E58" s="110">
        <v>35</v>
      </c>
      <c r="F58" s="92" t="s">
        <v>385</v>
      </c>
      <c r="G58" s="111">
        <v>0</v>
      </c>
      <c r="H58" s="111">
        <v>0</v>
      </c>
    </row>
    <row r="59" spans="1:11" ht="15" customHeight="1">
      <c r="A59" s="119" t="s">
        <v>386</v>
      </c>
      <c r="B59" s="113" t="s">
        <v>302</v>
      </c>
      <c r="C59" s="114">
        <v>5392840</v>
      </c>
      <c r="D59" s="114">
        <v>5201537</v>
      </c>
      <c r="E59" s="116">
        <v>36</v>
      </c>
      <c r="F59" s="85" t="s">
        <v>387</v>
      </c>
      <c r="G59" s="117">
        <v>194801</v>
      </c>
      <c r="H59" s="117">
        <v>245081</v>
      </c>
      <c r="K59" s="131"/>
    </row>
    <row r="60" spans="1:8" ht="15" customHeight="1">
      <c r="A60" s="106">
        <v>1</v>
      </c>
      <c r="B60" s="107" t="s">
        <v>303</v>
      </c>
      <c r="C60" s="115">
        <v>4957529</v>
      </c>
      <c r="D60" s="115">
        <v>4602763</v>
      </c>
      <c r="E60" s="194" t="s">
        <v>304</v>
      </c>
      <c r="F60" s="195"/>
      <c r="G60" s="105">
        <v>470066</v>
      </c>
      <c r="H60" s="105">
        <v>712479</v>
      </c>
    </row>
    <row r="61" spans="1:8" ht="15" customHeight="1">
      <c r="A61" s="110">
        <v>2</v>
      </c>
      <c r="B61" s="92" t="s">
        <v>305</v>
      </c>
      <c r="C61" s="111">
        <v>406111</v>
      </c>
      <c r="D61" s="111">
        <v>564394</v>
      </c>
      <c r="E61" s="106">
        <v>1</v>
      </c>
      <c r="F61" s="107" t="s">
        <v>388</v>
      </c>
      <c r="G61" s="115">
        <v>374365</v>
      </c>
      <c r="H61" s="115">
        <v>420820</v>
      </c>
    </row>
    <row r="62" spans="1:8" ht="15" customHeight="1">
      <c r="A62" s="116">
        <v>3</v>
      </c>
      <c r="B62" s="85" t="s">
        <v>306</v>
      </c>
      <c r="C62" s="117">
        <v>29200</v>
      </c>
      <c r="D62" s="117">
        <v>34380</v>
      </c>
      <c r="E62" s="110">
        <v>2</v>
      </c>
      <c r="F62" s="92" t="s">
        <v>389</v>
      </c>
      <c r="G62" s="111">
        <v>0</v>
      </c>
      <c r="H62" s="111">
        <v>0</v>
      </c>
    </row>
    <row r="63" spans="1:8" ht="15" customHeight="1">
      <c r="A63" s="119" t="s">
        <v>329</v>
      </c>
      <c r="B63" s="113" t="s">
        <v>390</v>
      </c>
      <c r="C63" s="114">
        <v>0</v>
      </c>
      <c r="D63" s="114">
        <v>0</v>
      </c>
      <c r="E63" s="110">
        <v>3</v>
      </c>
      <c r="F63" s="92" t="s">
        <v>391</v>
      </c>
      <c r="G63" s="111">
        <v>0</v>
      </c>
      <c r="H63" s="111">
        <v>0</v>
      </c>
    </row>
    <row r="64" spans="1:8" ht="15" customHeight="1">
      <c r="A64" s="106">
        <v>1</v>
      </c>
      <c r="B64" s="107" t="s">
        <v>392</v>
      </c>
      <c r="C64" s="115">
        <v>0</v>
      </c>
      <c r="D64" s="115">
        <v>0</v>
      </c>
      <c r="E64" s="110">
        <v>4</v>
      </c>
      <c r="F64" s="92" t="s">
        <v>393</v>
      </c>
      <c r="G64" s="111">
        <v>0</v>
      </c>
      <c r="H64" s="111">
        <v>0</v>
      </c>
    </row>
    <row r="65" spans="1:8" ht="15" customHeight="1">
      <c r="A65" s="116">
        <v>2</v>
      </c>
      <c r="B65" s="85" t="s">
        <v>394</v>
      </c>
      <c r="C65" s="117">
        <v>0</v>
      </c>
      <c r="D65" s="117">
        <v>0</v>
      </c>
      <c r="E65" s="116">
        <v>5</v>
      </c>
      <c r="F65" s="85" t="s">
        <v>395</v>
      </c>
      <c r="G65" s="117">
        <v>0</v>
      </c>
      <c r="H65" s="117">
        <v>0</v>
      </c>
    </row>
    <row r="66" spans="1:8" ht="15" customHeight="1">
      <c r="A66" s="132">
        <v>3</v>
      </c>
      <c r="B66" s="133" t="s">
        <v>396</v>
      </c>
      <c r="C66" s="134">
        <v>0</v>
      </c>
      <c r="D66" s="134">
        <v>0</v>
      </c>
      <c r="E66" s="132">
        <v>6</v>
      </c>
      <c r="F66" s="133" t="s">
        <v>397</v>
      </c>
      <c r="G66" s="134">
        <v>0</v>
      </c>
      <c r="H66" s="134">
        <v>0</v>
      </c>
    </row>
    <row r="67" spans="1:8" ht="15" customHeight="1">
      <c r="A67" s="110">
        <v>4</v>
      </c>
      <c r="B67" s="92" t="s">
        <v>398</v>
      </c>
      <c r="C67" s="111">
        <v>0</v>
      </c>
      <c r="D67" s="111">
        <v>0</v>
      </c>
      <c r="E67" s="110">
        <v>7</v>
      </c>
      <c r="F67" s="92" t="s">
        <v>399</v>
      </c>
      <c r="G67" s="111">
        <v>0</v>
      </c>
      <c r="H67" s="111">
        <v>0</v>
      </c>
    </row>
    <row r="68" spans="1:8" ht="15" customHeight="1">
      <c r="A68" s="110">
        <v>5</v>
      </c>
      <c r="B68" s="92" t="s">
        <v>400</v>
      </c>
      <c r="C68" s="111">
        <v>0</v>
      </c>
      <c r="D68" s="111">
        <v>0</v>
      </c>
      <c r="E68" s="110">
        <v>8</v>
      </c>
      <c r="F68" s="92" t="s">
        <v>401</v>
      </c>
      <c r="G68" s="111">
        <v>0</v>
      </c>
      <c r="H68" s="111">
        <v>0</v>
      </c>
    </row>
    <row r="69" spans="1:8" ht="15" customHeight="1">
      <c r="A69" s="110">
        <v>6</v>
      </c>
      <c r="B69" s="92" t="s">
        <v>402</v>
      </c>
      <c r="C69" s="111">
        <v>0</v>
      </c>
      <c r="D69" s="111">
        <v>0</v>
      </c>
      <c r="E69" s="110">
        <v>9</v>
      </c>
      <c r="F69" s="92" t="s">
        <v>307</v>
      </c>
      <c r="G69" s="111">
        <v>0</v>
      </c>
      <c r="H69" s="111">
        <v>0</v>
      </c>
    </row>
    <row r="70" spans="1:8" ht="15" customHeight="1">
      <c r="A70" s="110">
        <v>7</v>
      </c>
      <c r="B70" s="92" t="s">
        <v>403</v>
      </c>
      <c r="C70" s="111">
        <v>0</v>
      </c>
      <c r="D70" s="111">
        <v>0</v>
      </c>
      <c r="E70" s="110">
        <v>10</v>
      </c>
      <c r="F70" s="92" t="s">
        <v>308</v>
      </c>
      <c r="G70" s="111">
        <v>444</v>
      </c>
      <c r="H70" s="111">
        <v>35</v>
      </c>
    </row>
    <row r="71" spans="1:8" ht="15" customHeight="1">
      <c r="A71" s="116">
        <v>8</v>
      </c>
      <c r="B71" s="85" t="s">
        <v>404</v>
      </c>
      <c r="C71" s="117">
        <v>0</v>
      </c>
      <c r="D71" s="117">
        <v>0</v>
      </c>
      <c r="E71" s="110">
        <v>11</v>
      </c>
      <c r="F71" s="92" t="s">
        <v>405</v>
      </c>
      <c r="G71" s="111">
        <v>0</v>
      </c>
      <c r="H71" s="111">
        <v>0</v>
      </c>
    </row>
    <row r="72" spans="1:8" ht="15" customHeight="1">
      <c r="A72" s="112" t="s">
        <v>341</v>
      </c>
      <c r="B72" s="113" t="s">
        <v>406</v>
      </c>
      <c r="C72" s="130">
        <v>350000</v>
      </c>
      <c r="D72" s="130">
        <v>0</v>
      </c>
      <c r="E72" s="110">
        <v>12</v>
      </c>
      <c r="F72" s="92" t="s">
        <v>407</v>
      </c>
      <c r="G72" s="111">
        <v>0</v>
      </c>
      <c r="H72" s="111">
        <v>0</v>
      </c>
    </row>
    <row r="73" spans="1:8" ht="15" customHeight="1">
      <c r="A73" s="106">
        <v>1</v>
      </c>
      <c r="B73" s="107" t="s">
        <v>408</v>
      </c>
      <c r="C73" s="115">
        <v>350000</v>
      </c>
      <c r="D73" s="115">
        <v>0</v>
      </c>
      <c r="E73" s="110">
        <v>13</v>
      </c>
      <c r="F73" s="92" t="s">
        <v>309</v>
      </c>
      <c r="G73" s="111">
        <v>0</v>
      </c>
      <c r="H73" s="111">
        <v>0</v>
      </c>
    </row>
    <row r="74" spans="1:8" ht="15" customHeight="1">
      <c r="A74" s="116">
        <v>2</v>
      </c>
      <c r="B74" s="85" t="s">
        <v>409</v>
      </c>
      <c r="C74" s="117">
        <v>0</v>
      </c>
      <c r="D74" s="117">
        <v>0</v>
      </c>
      <c r="E74" s="110">
        <v>14</v>
      </c>
      <c r="F74" s="92" t="s">
        <v>310</v>
      </c>
      <c r="G74" s="111">
        <v>25186</v>
      </c>
      <c r="H74" s="111">
        <v>0</v>
      </c>
    </row>
    <row r="75" spans="1:8" ht="15" customHeight="1">
      <c r="A75" s="112" t="s">
        <v>347</v>
      </c>
      <c r="B75" s="113" t="s">
        <v>410</v>
      </c>
      <c r="C75" s="130">
        <v>0</v>
      </c>
      <c r="D75" s="130">
        <v>0</v>
      </c>
      <c r="E75" s="110">
        <v>15</v>
      </c>
      <c r="F75" s="92" t="s">
        <v>311</v>
      </c>
      <c r="G75" s="111">
        <v>0</v>
      </c>
      <c r="H75" s="111">
        <v>0</v>
      </c>
    </row>
    <row r="76" spans="1:8" ht="15" customHeight="1">
      <c r="A76" s="106">
        <v>1</v>
      </c>
      <c r="B76" s="107" t="s">
        <v>411</v>
      </c>
      <c r="C76" s="115">
        <v>0</v>
      </c>
      <c r="D76" s="115">
        <v>0</v>
      </c>
      <c r="E76" s="110">
        <v>16</v>
      </c>
      <c r="F76" s="92" t="s">
        <v>312</v>
      </c>
      <c r="G76" s="111">
        <v>0</v>
      </c>
      <c r="H76" s="111">
        <v>0</v>
      </c>
    </row>
    <row r="77" spans="1:8" ht="15" customHeight="1">
      <c r="A77" s="116">
        <v>2</v>
      </c>
      <c r="B77" s="85" t="s">
        <v>412</v>
      </c>
      <c r="C77" s="117">
        <v>0</v>
      </c>
      <c r="D77" s="117">
        <v>0</v>
      </c>
      <c r="E77" s="110">
        <v>17</v>
      </c>
      <c r="F77" s="92" t="s">
        <v>413</v>
      </c>
      <c r="G77" s="111">
        <v>0</v>
      </c>
      <c r="H77" s="111">
        <v>267855</v>
      </c>
    </row>
    <row r="78" spans="1:8" ht="15" customHeight="1">
      <c r="A78" s="112" t="s">
        <v>354</v>
      </c>
      <c r="B78" s="113" t="s">
        <v>414</v>
      </c>
      <c r="C78" s="130">
        <v>171602</v>
      </c>
      <c r="D78" s="130">
        <v>114422</v>
      </c>
      <c r="E78" s="110">
        <v>18</v>
      </c>
      <c r="F78" s="92" t="s">
        <v>415</v>
      </c>
      <c r="G78" s="111">
        <v>0</v>
      </c>
      <c r="H78" s="111">
        <v>0</v>
      </c>
    </row>
    <row r="79" spans="1:8" ht="15" customHeight="1">
      <c r="A79" s="106">
        <v>1</v>
      </c>
      <c r="B79" s="107" t="s">
        <v>416</v>
      </c>
      <c r="C79" s="115">
        <v>6114</v>
      </c>
      <c r="D79" s="115">
        <v>7115</v>
      </c>
      <c r="E79" s="110">
        <v>19</v>
      </c>
      <c r="F79" s="92" t="s">
        <v>417</v>
      </c>
      <c r="G79" s="111">
        <v>0</v>
      </c>
      <c r="H79" s="111">
        <v>0</v>
      </c>
    </row>
    <row r="80" spans="1:8" ht="15" customHeight="1">
      <c r="A80" s="116">
        <v>2</v>
      </c>
      <c r="B80" s="58" t="s">
        <v>418</v>
      </c>
      <c r="C80" s="117">
        <v>165488</v>
      </c>
      <c r="D80" s="117">
        <v>107307</v>
      </c>
      <c r="E80" s="110">
        <v>20</v>
      </c>
      <c r="F80" s="92" t="s">
        <v>419</v>
      </c>
      <c r="G80" s="111">
        <v>360</v>
      </c>
      <c r="H80" s="111">
        <v>2500</v>
      </c>
    </row>
    <row r="81" spans="1:8" ht="15" customHeight="1">
      <c r="A81" s="112" t="s">
        <v>363</v>
      </c>
      <c r="B81" s="135" t="s">
        <v>420</v>
      </c>
      <c r="C81" s="130">
        <v>303498</v>
      </c>
      <c r="D81" s="130">
        <v>284697</v>
      </c>
      <c r="E81" s="110">
        <v>21</v>
      </c>
      <c r="F81" s="92" t="s">
        <v>421</v>
      </c>
      <c r="G81" s="136">
        <v>0</v>
      </c>
      <c r="H81" s="136">
        <v>0</v>
      </c>
    </row>
    <row r="82" spans="1:8" ht="15" customHeight="1">
      <c r="A82" s="106">
        <v>1</v>
      </c>
      <c r="B82" s="137" t="s">
        <v>422</v>
      </c>
      <c r="C82" s="115">
        <v>250727</v>
      </c>
      <c r="D82" s="115">
        <v>230123</v>
      </c>
      <c r="E82" s="110">
        <v>22</v>
      </c>
      <c r="F82" s="92" t="s">
        <v>423</v>
      </c>
      <c r="G82" s="111">
        <v>0</v>
      </c>
      <c r="H82" s="111">
        <v>0</v>
      </c>
    </row>
    <row r="83" spans="1:8" ht="15" customHeight="1">
      <c r="A83" s="110">
        <v>2</v>
      </c>
      <c r="B83" s="31" t="s">
        <v>424</v>
      </c>
      <c r="C83" s="111">
        <v>0</v>
      </c>
      <c r="D83" s="111">
        <v>0</v>
      </c>
      <c r="E83" s="110">
        <v>23</v>
      </c>
      <c r="F83" s="92" t="s">
        <v>425</v>
      </c>
      <c r="G83" s="111">
        <v>0</v>
      </c>
      <c r="H83" s="111">
        <v>0</v>
      </c>
    </row>
    <row r="84" spans="1:8" ht="15" customHeight="1">
      <c r="A84" s="110">
        <v>3</v>
      </c>
      <c r="B84" s="31" t="s">
        <v>426</v>
      </c>
      <c r="C84" s="111">
        <v>0</v>
      </c>
      <c r="D84" s="111">
        <v>0</v>
      </c>
      <c r="E84" s="110">
        <v>24</v>
      </c>
      <c r="F84" s="92" t="s">
        <v>427</v>
      </c>
      <c r="G84" s="111">
        <v>0</v>
      </c>
      <c r="H84" s="111">
        <v>0</v>
      </c>
    </row>
    <row r="85" spans="1:8" ht="15" customHeight="1">
      <c r="A85" s="110">
        <v>4</v>
      </c>
      <c r="B85" s="92" t="s">
        <v>428</v>
      </c>
      <c r="C85" s="111">
        <v>12683</v>
      </c>
      <c r="D85" s="111">
        <v>7809</v>
      </c>
      <c r="E85" s="110">
        <v>25</v>
      </c>
      <c r="F85" s="92" t="s">
        <v>429</v>
      </c>
      <c r="G85" s="111">
        <v>0</v>
      </c>
      <c r="H85" s="111">
        <v>0</v>
      </c>
    </row>
    <row r="86" spans="1:8" ht="15" customHeight="1">
      <c r="A86" s="116">
        <v>5</v>
      </c>
      <c r="B86" s="85" t="s">
        <v>430</v>
      </c>
      <c r="C86" s="117">
        <v>40088</v>
      </c>
      <c r="D86" s="117">
        <v>46765</v>
      </c>
      <c r="E86" s="110">
        <v>26</v>
      </c>
      <c r="F86" s="92" t="s">
        <v>431</v>
      </c>
      <c r="G86" s="111">
        <v>0</v>
      </c>
      <c r="H86" s="111">
        <v>0</v>
      </c>
    </row>
    <row r="87" spans="1:8" ht="15" customHeight="1">
      <c r="A87" s="126" t="s">
        <v>373</v>
      </c>
      <c r="B87" s="104" t="s">
        <v>313</v>
      </c>
      <c r="C87" s="105">
        <v>28694376</v>
      </c>
      <c r="D87" s="105">
        <v>28952536</v>
      </c>
      <c r="E87" s="110">
        <v>27</v>
      </c>
      <c r="F87" s="92" t="s">
        <v>432</v>
      </c>
      <c r="G87" s="111">
        <v>0</v>
      </c>
      <c r="H87" s="111">
        <v>0</v>
      </c>
    </row>
    <row r="88" spans="1:8" ht="15" customHeight="1">
      <c r="A88" s="106">
        <v>1</v>
      </c>
      <c r="B88" s="107" t="s">
        <v>314</v>
      </c>
      <c r="C88" s="115">
        <v>28320889</v>
      </c>
      <c r="D88" s="115">
        <v>28742122</v>
      </c>
      <c r="E88" s="110">
        <v>28</v>
      </c>
      <c r="F88" s="92" t="s">
        <v>433</v>
      </c>
      <c r="G88" s="111">
        <v>0</v>
      </c>
      <c r="H88" s="111">
        <v>0</v>
      </c>
    </row>
    <row r="89" spans="1:8" ht="15" customHeight="1">
      <c r="A89" s="110">
        <v>2</v>
      </c>
      <c r="B89" s="92" t="s">
        <v>315</v>
      </c>
      <c r="C89" s="111">
        <v>373487</v>
      </c>
      <c r="D89" s="111">
        <v>210414</v>
      </c>
      <c r="E89" s="110">
        <v>29</v>
      </c>
      <c r="F89" s="92" t="s">
        <v>434</v>
      </c>
      <c r="G89" s="111">
        <v>0</v>
      </c>
      <c r="H89" s="111">
        <v>0</v>
      </c>
    </row>
    <row r="90" spans="1:8" ht="15" customHeight="1">
      <c r="A90" s="110">
        <v>3</v>
      </c>
      <c r="B90" s="92" t="s">
        <v>316</v>
      </c>
      <c r="C90" s="111">
        <v>0</v>
      </c>
      <c r="D90" s="111">
        <v>0</v>
      </c>
      <c r="E90" s="110">
        <v>30</v>
      </c>
      <c r="F90" s="85" t="s">
        <v>317</v>
      </c>
      <c r="G90" s="117">
        <v>69711</v>
      </c>
      <c r="H90" s="117">
        <v>21269</v>
      </c>
    </row>
    <row r="91" spans="1:8" ht="15" customHeight="1">
      <c r="A91" s="116">
        <v>4</v>
      </c>
      <c r="B91" s="85" t="s">
        <v>435</v>
      </c>
      <c r="C91" s="117">
        <v>0</v>
      </c>
      <c r="D91" s="117">
        <v>0</v>
      </c>
      <c r="E91" s="194" t="s">
        <v>436</v>
      </c>
      <c r="F91" s="195"/>
      <c r="G91" s="105">
        <v>561076</v>
      </c>
      <c r="H91" s="105">
        <v>1173879</v>
      </c>
    </row>
    <row r="92" spans="1:8" ht="15" customHeight="1">
      <c r="A92" s="126" t="s">
        <v>376</v>
      </c>
      <c r="B92" s="104" t="s">
        <v>318</v>
      </c>
      <c r="C92" s="105">
        <v>64492</v>
      </c>
      <c r="D92" s="105">
        <v>69871</v>
      </c>
      <c r="E92" s="194" t="s">
        <v>437</v>
      </c>
      <c r="F92" s="195"/>
      <c r="G92" s="105">
        <v>55835</v>
      </c>
      <c r="H92" s="105">
        <v>155221</v>
      </c>
    </row>
    <row r="93" spans="1:8" ht="15" customHeight="1">
      <c r="A93" s="128">
        <v>1</v>
      </c>
      <c r="B93" s="113" t="s">
        <v>319</v>
      </c>
      <c r="C93" s="122">
        <v>64492</v>
      </c>
      <c r="D93" s="122">
        <v>69871</v>
      </c>
      <c r="E93" s="194" t="s">
        <v>438</v>
      </c>
      <c r="F93" s="195"/>
      <c r="G93" s="105">
        <v>505241</v>
      </c>
      <c r="H93" s="105">
        <v>1018657</v>
      </c>
    </row>
    <row r="94" spans="1:8" ht="15" customHeight="1">
      <c r="A94" s="126" t="s">
        <v>379</v>
      </c>
      <c r="B94" s="138" t="s">
        <v>439</v>
      </c>
      <c r="C94" s="105">
        <v>0</v>
      </c>
      <c r="D94" s="105">
        <v>0</v>
      </c>
      <c r="E94" s="194" t="s">
        <v>440</v>
      </c>
      <c r="F94" s="195"/>
      <c r="G94" s="105"/>
      <c r="H94" s="105"/>
    </row>
    <row r="95" spans="1:8" ht="15" customHeight="1">
      <c r="A95" s="128">
        <v>1</v>
      </c>
      <c r="B95" s="113" t="s">
        <v>441</v>
      </c>
      <c r="C95" s="122">
        <v>0</v>
      </c>
      <c r="D95" s="122">
        <v>0</v>
      </c>
      <c r="E95" s="119"/>
      <c r="F95" s="139" t="s">
        <v>442</v>
      </c>
      <c r="G95" s="140"/>
      <c r="H95" s="140"/>
    </row>
    <row r="96" spans="1:11" ht="15" customHeight="1">
      <c r="A96" s="103" t="s">
        <v>443</v>
      </c>
      <c r="B96" s="104" t="s">
        <v>444</v>
      </c>
      <c r="C96" s="105">
        <v>5024803</v>
      </c>
      <c r="D96" s="105">
        <v>4410320</v>
      </c>
      <c r="E96" s="194" t="s">
        <v>445</v>
      </c>
      <c r="F96" s="195"/>
      <c r="G96" s="20">
        <v>505241</v>
      </c>
      <c r="H96" s="20">
        <v>1018657</v>
      </c>
      <c r="K96" s="141"/>
    </row>
    <row r="97" spans="1:11" ht="15" customHeight="1">
      <c r="A97" s="106">
        <v>1</v>
      </c>
      <c r="B97" s="107" t="s">
        <v>320</v>
      </c>
      <c r="C97" s="115">
        <v>2627639</v>
      </c>
      <c r="D97" s="115">
        <v>2551974</v>
      </c>
      <c r="E97" s="142"/>
      <c r="F97" s="143"/>
      <c r="G97" s="144"/>
      <c r="H97" s="144"/>
      <c r="K97" s="131"/>
    </row>
    <row r="98" spans="1:8" ht="15" customHeight="1">
      <c r="A98" s="110">
        <v>2</v>
      </c>
      <c r="B98" s="92" t="s">
        <v>446</v>
      </c>
      <c r="C98" s="111">
        <v>239001</v>
      </c>
      <c r="D98" s="111">
        <v>30000</v>
      </c>
      <c r="E98" s="194" t="s">
        <v>447</v>
      </c>
      <c r="F98" s="195"/>
      <c r="G98" s="140"/>
      <c r="H98" s="140"/>
    </row>
    <row r="99" spans="1:8" ht="15" customHeight="1">
      <c r="A99" s="110">
        <v>3</v>
      </c>
      <c r="B99" s="92" t="s">
        <v>448</v>
      </c>
      <c r="C99" s="111">
        <v>0</v>
      </c>
      <c r="D99" s="111">
        <v>0</v>
      </c>
      <c r="E99" s="145"/>
      <c r="F99" s="146" t="s">
        <v>449</v>
      </c>
      <c r="G99" s="147"/>
      <c r="H99" s="147"/>
    </row>
    <row r="100" spans="1:8" ht="15" customHeight="1">
      <c r="A100" s="116">
        <v>4</v>
      </c>
      <c r="B100" s="85" t="s">
        <v>321</v>
      </c>
      <c r="C100" s="117">
        <v>23992</v>
      </c>
      <c r="D100" s="117">
        <v>23522</v>
      </c>
      <c r="E100" s="148"/>
      <c r="F100" s="149" t="s">
        <v>450</v>
      </c>
      <c r="G100" s="150"/>
      <c r="H100" s="150"/>
    </row>
  </sheetData>
  <sheetProtection/>
  <mergeCells count="19">
    <mergeCell ref="E13:F13"/>
    <mergeCell ref="E14:F14"/>
    <mergeCell ref="A57:B57"/>
    <mergeCell ref="E92:F92"/>
    <mergeCell ref="E98:F98"/>
    <mergeCell ref="A1:H1"/>
    <mergeCell ref="A2:H2"/>
    <mergeCell ref="A3:H3"/>
    <mergeCell ref="A4:B4"/>
    <mergeCell ref="A5:B6"/>
    <mergeCell ref="E5:F6"/>
    <mergeCell ref="A7:B7"/>
    <mergeCell ref="E94:F94"/>
    <mergeCell ref="E96:F96"/>
    <mergeCell ref="E91:F91"/>
    <mergeCell ref="E60:F60"/>
    <mergeCell ref="E93:F93"/>
    <mergeCell ref="E15:F15"/>
    <mergeCell ref="E23:F23"/>
  </mergeCells>
  <printOptions/>
  <pageMargins left="0.3937007874015748" right="0.3937007874015748" top="0.58" bottom="0.3" header="0.5" footer="0.5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zoomScalePageLayoutView="0" workbookViewId="0" topLeftCell="A31">
      <selection activeCell="F48" sqref="F48"/>
    </sheetView>
  </sheetViews>
  <sheetFormatPr defaultColWidth="8.88671875" defaultRowHeight="22.5" customHeight="1"/>
  <cols>
    <col min="1" max="1" width="2.99609375" style="16" customWidth="1"/>
    <col min="2" max="2" width="29.77734375" style="16" customWidth="1"/>
    <col min="3" max="6" width="16.77734375" style="16" customWidth="1"/>
    <col min="7" max="16384" width="8.88671875" style="16" customWidth="1"/>
  </cols>
  <sheetData>
    <row r="1" spans="1:6" s="151" customFormat="1" ht="27.75" customHeight="1">
      <c r="A1" s="197" t="s">
        <v>455</v>
      </c>
      <c r="B1" s="197"/>
      <c r="C1" s="197"/>
      <c r="D1" s="197"/>
      <c r="E1" s="197"/>
      <c r="F1" s="197"/>
    </row>
    <row r="2" spans="1:6" s="151" customFormat="1" ht="22.5" customHeight="1">
      <c r="A2" s="152"/>
      <c r="B2" s="152"/>
      <c r="C2" s="152"/>
      <c r="D2" s="152"/>
      <c r="E2" s="152"/>
      <c r="F2" s="152"/>
    </row>
    <row r="3" spans="1:6" ht="17.25" customHeight="1">
      <c r="A3" s="153"/>
      <c r="B3" s="153" t="s">
        <v>456</v>
      </c>
      <c r="C3" s="153"/>
      <c r="D3" s="153"/>
      <c r="E3" s="153" t="s">
        <v>457</v>
      </c>
      <c r="F3" s="153"/>
    </row>
    <row r="4" spans="2:6" ht="18" customHeight="1">
      <c r="B4" s="153" t="s">
        <v>458</v>
      </c>
      <c r="C4" s="153"/>
      <c r="D4" s="153"/>
      <c r="E4" s="153" t="s">
        <v>459</v>
      </c>
      <c r="F4" s="153"/>
    </row>
    <row r="5" spans="2:6" ht="16.5" customHeight="1">
      <c r="B5" s="153" t="s">
        <v>460</v>
      </c>
      <c r="C5" s="153"/>
      <c r="D5" s="153"/>
      <c r="E5" s="153" t="s">
        <v>461</v>
      </c>
      <c r="F5" s="153"/>
    </row>
    <row r="6" spans="2:6" ht="16.5" customHeight="1">
      <c r="B6" s="153"/>
      <c r="C6" s="153"/>
      <c r="D6" s="153"/>
      <c r="E6" s="153"/>
      <c r="F6" s="153"/>
    </row>
    <row r="7" ht="10.5" customHeight="1"/>
    <row r="8" spans="1:6" ht="22.5" customHeight="1">
      <c r="A8" s="16" t="s">
        <v>462</v>
      </c>
      <c r="F8" s="154" t="s">
        <v>463</v>
      </c>
    </row>
    <row r="9" spans="1:6" ht="24" customHeight="1">
      <c r="A9" s="205" t="s">
        <v>451</v>
      </c>
      <c r="B9" s="205"/>
      <c r="C9" s="205" t="s">
        <v>464</v>
      </c>
      <c r="D9" s="205"/>
      <c r="E9" s="205" t="s">
        <v>465</v>
      </c>
      <c r="F9" s="205"/>
    </row>
    <row r="10" spans="1:6" ht="24" customHeight="1">
      <c r="A10" s="205"/>
      <c r="B10" s="205"/>
      <c r="C10" s="205" t="s">
        <v>452</v>
      </c>
      <c r="D10" s="205"/>
      <c r="E10" s="205" t="s">
        <v>453</v>
      </c>
      <c r="F10" s="205"/>
    </row>
    <row r="11" spans="1:6" ht="21" customHeight="1">
      <c r="A11" s="192" t="s">
        <v>466</v>
      </c>
      <c r="B11" s="193"/>
      <c r="C11" s="155"/>
      <c r="D11" s="156">
        <f>C12-C13+C14+C15-C16+C17-C18</f>
        <v>864083</v>
      </c>
      <c r="E11" s="155"/>
      <c r="F11" s="156">
        <f>E12-E13+E14+E15-E16+E17-E18</f>
        <v>1390106</v>
      </c>
    </row>
    <row r="12" spans="1:6" ht="21" customHeight="1">
      <c r="A12" s="157">
        <v>1</v>
      </c>
      <c r="B12" s="158" t="s">
        <v>467</v>
      </c>
      <c r="C12" s="155">
        <v>358843</v>
      </c>
      <c r="D12" s="155"/>
      <c r="E12" s="155">
        <v>371449</v>
      </c>
      <c r="F12" s="155"/>
    </row>
    <row r="13" spans="1:6" ht="21" customHeight="1">
      <c r="A13" s="157" t="s">
        <v>454</v>
      </c>
      <c r="B13" s="158" t="s">
        <v>468</v>
      </c>
      <c r="C13" s="155"/>
      <c r="D13" s="155"/>
      <c r="E13" s="155"/>
      <c r="F13" s="155"/>
    </row>
    <row r="14" spans="1:6" ht="21" customHeight="1">
      <c r="A14" s="157">
        <v>2</v>
      </c>
      <c r="B14" s="158" t="s">
        <v>469</v>
      </c>
      <c r="C14" s="155"/>
      <c r="D14" s="155"/>
      <c r="E14" s="155"/>
      <c r="F14" s="155"/>
    </row>
    <row r="15" spans="1:6" ht="21" customHeight="1">
      <c r="A15" s="157">
        <v>3</v>
      </c>
      <c r="B15" s="158" t="s">
        <v>470</v>
      </c>
      <c r="C15" s="155"/>
      <c r="D15" s="155"/>
      <c r="E15" s="155"/>
      <c r="F15" s="155"/>
    </row>
    <row r="16" spans="1:6" ht="21" customHeight="1">
      <c r="A16" s="157">
        <v>4</v>
      </c>
      <c r="B16" s="158" t="s">
        <v>471</v>
      </c>
      <c r="C16" s="155"/>
      <c r="D16" s="155"/>
      <c r="E16" s="155"/>
      <c r="F16" s="155"/>
    </row>
    <row r="17" spans="1:6" ht="21" customHeight="1">
      <c r="A17" s="157">
        <v>3</v>
      </c>
      <c r="B17" s="158" t="s">
        <v>472</v>
      </c>
      <c r="C17" s="155">
        <v>505240</v>
      </c>
      <c r="D17" s="155"/>
      <c r="E17" s="155">
        <v>1018657</v>
      </c>
      <c r="F17" s="155"/>
    </row>
    <row r="18" spans="1:6" ht="21" customHeight="1">
      <c r="A18" s="157" t="s">
        <v>473</v>
      </c>
      <c r="B18" s="158" t="s">
        <v>474</v>
      </c>
      <c r="C18" s="155"/>
      <c r="D18" s="155"/>
      <c r="E18" s="155"/>
      <c r="F18" s="155"/>
    </row>
    <row r="19" spans="1:6" ht="21" customHeight="1">
      <c r="A19" s="157"/>
      <c r="B19" s="158"/>
      <c r="C19" s="155"/>
      <c r="D19" s="155"/>
      <c r="E19" s="155"/>
      <c r="F19" s="155"/>
    </row>
    <row r="20" spans="1:6" ht="21" customHeight="1">
      <c r="A20" s="192" t="s">
        <v>475</v>
      </c>
      <c r="B20" s="193"/>
      <c r="C20" s="155"/>
      <c r="D20" s="156">
        <f>C21</f>
        <v>0</v>
      </c>
      <c r="E20" s="155"/>
      <c r="F20" s="156">
        <f>E21</f>
        <v>0</v>
      </c>
    </row>
    <row r="21" spans="1:6" ht="21" customHeight="1">
      <c r="A21" s="159">
        <v>1</v>
      </c>
      <c r="B21" s="135" t="s">
        <v>476</v>
      </c>
      <c r="C21" s="155"/>
      <c r="D21" s="155"/>
      <c r="E21" s="155"/>
      <c r="F21" s="155"/>
    </row>
    <row r="22" spans="1:6" ht="21" customHeight="1" thickBot="1">
      <c r="A22" s="160"/>
      <c r="B22" s="135"/>
      <c r="C22" s="155"/>
      <c r="D22" s="161"/>
      <c r="E22" s="155"/>
      <c r="F22" s="161"/>
    </row>
    <row r="23" spans="1:6" ht="21" customHeight="1">
      <c r="A23" s="203" t="s">
        <v>477</v>
      </c>
      <c r="B23" s="204"/>
      <c r="C23" s="162"/>
      <c r="D23" s="163">
        <f>D11+D20</f>
        <v>864083</v>
      </c>
      <c r="E23" s="162"/>
      <c r="F23" s="163">
        <f>F11+F20</f>
        <v>1390106</v>
      </c>
    </row>
    <row r="24" spans="1:6" ht="21" customHeight="1">
      <c r="A24" s="157"/>
      <c r="B24" s="158"/>
      <c r="C24" s="155"/>
      <c r="D24" s="155"/>
      <c r="E24" s="155"/>
      <c r="F24" s="155"/>
    </row>
    <row r="25" spans="1:6" ht="21" customHeight="1">
      <c r="A25" s="192" t="s">
        <v>478</v>
      </c>
      <c r="B25" s="193"/>
      <c r="C25" s="155"/>
      <c r="D25" s="156">
        <f>C26+C27+C31</f>
        <v>680007</v>
      </c>
      <c r="E25" s="155"/>
      <c r="F25" s="156">
        <f>E26+E27+E31</f>
        <v>1032476</v>
      </c>
    </row>
    <row r="26" spans="1:6" ht="21" customHeight="1">
      <c r="A26" s="164">
        <v>1</v>
      </c>
      <c r="B26" s="158" t="s">
        <v>479</v>
      </c>
      <c r="C26" s="155">
        <v>90000</v>
      </c>
      <c r="D26" s="155"/>
      <c r="E26" s="155">
        <v>250000</v>
      </c>
      <c r="F26" s="155"/>
    </row>
    <row r="27" spans="1:6" ht="21" customHeight="1">
      <c r="A27" s="157">
        <v>2</v>
      </c>
      <c r="B27" s="158" t="s">
        <v>480</v>
      </c>
      <c r="C27" s="156">
        <f>SUM(C28:C30)</f>
        <v>180000</v>
      </c>
      <c r="D27" s="155"/>
      <c r="E27" s="156">
        <f>SUM(E28:E30)</f>
        <v>340000</v>
      </c>
      <c r="F27" s="155"/>
    </row>
    <row r="28" spans="1:6" ht="21" customHeight="1">
      <c r="A28" s="157"/>
      <c r="B28" s="165" t="s">
        <v>481</v>
      </c>
      <c r="C28" s="155">
        <v>180000</v>
      </c>
      <c r="D28" s="155"/>
      <c r="E28" s="155">
        <v>340000</v>
      </c>
      <c r="F28" s="155"/>
    </row>
    <row r="29" spans="1:6" ht="21" customHeight="1">
      <c r="A29" s="157"/>
      <c r="B29" s="165" t="s">
        <v>482</v>
      </c>
      <c r="C29" s="155"/>
      <c r="D29" s="155"/>
      <c r="E29" s="155"/>
      <c r="F29" s="155"/>
    </row>
    <row r="30" spans="1:6" ht="21" customHeight="1">
      <c r="A30" s="157"/>
      <c r="B30" s="165" t="s">
        <v>483</v>
      </c>
      <c r="C30" s="155"/>
      <c r="D30" s="155"/>
      <c r="E30" s="155"/>
      <c r="F30" s="155"/>
    </row>
    <row r="31" spans="1:6" ht="21" customHeight="1">
      <c r="A31" s="157">
        <v>3</v>
      </c>
      <c r="B31" s="158" t="s">
        <v>484</v>
      </c>
      <c r="C31" s="156">
        <f>C32+C40</f>
        <v>410007</v>
      </c>
      <c r="D31" s="155"/>
      <c r="E31" s="156">
        <f>E32+E40</f>
        <v>442476</v>
      </c>
      <c r="F31" s="155"/>
    </row>
    <row r="32" spans="1:6" ht="21" customHeight="1">
      <c r="A32" s="157"/>
      <c r="B32" s="165" t="s">
        <v>485</v>
      </c>
      <c r="C32" s="156">
        <f>C33+C34</f>
        <v>280007</v>
      </c>
      <c r="D32" s="155"/>
      <c r="E32" s="156">
        <f>E33+E34</f>
        <v>242476</v>
      </c>
      <c r="F32" s="155"/>
    </row>
    <row r="33" spans="1:6" ht="21" customHeight="1">
      <c r="A33" s="166"/>
      <c r="B33" s="167" t="s">
        <v>486</v>
      </c>
      <c r="C33" s="161">
        <v>280007</v>
      </c>
      <c r="D33" s="161"/>
      <c r="E33" s="161">
        <v>242476</v>
      </c>
      <c r="F33" s="161"/>
    </row>
    <row r="34" spans="1:6" ht="21" customHeight="1">
      <c r="A34" s="166"/>
      <c r="B34" s="165" t="s">
        <v>487</v>
      </c>
      <c r="C34" s="161"/>
      <c r="D34" s="161"/>
      <c r="E34" s="161"/>
      <c r="F34" s="161"/>
    </row>
    <row r="35" spans="1:6" ht="21" customHeight="1">
      <c r="A35" s="168"/>
      <c r="B35" s="169" t="s">
        <v>488</v>
      </c>
      <c r="C35" s="170">
        <v>0.07</v>
      </c>
      <c r="D35" s="161"/>
      <c r="E35" s="170">
        <v>0.0651</v>
      </c>
      <c r="F35" s="161"/>
    </row>
    <row r="36" spans="1:6" ht="21" customHeight="1">
      <c r="A36" s="171"/>
      <c r="B36" s="172" t="s">
        <v>489</v>
      </c>
      <c r="C36" s="173">
        <v>4000102</v>
      </c>
      <c r="D36" s="173"/>
      <c r="E36" s="173">
        <v>3724670</v>
      </c>
      <c r="F36" s="173"/>
    </row>
    <row r="37" spans="1:6" ht="21" customHeight="1">
      <c r="A37" s="171"/>
      <c r="B37" s="172" t="s">
        <v>490</v>
      </c>
      <c r="C37" s="173"/>
      <c r="D37" s="173"/>
      <c r="E37" s="173">
        <v>3403425</v>
      </c>
      <c r="F37" s="173"/>
    </row>
    <row r="38" spans="1:6" ht="21" customHeight="1">
      <c r="A38" s="171"/>
      <c r="B38" s="172" t="s">
        <v>491</v>
      </c>
      <c r="C38" s="173"/>
      <c r="D38" s="173"/>
      <c r="E38" s="173"/>
      <c r="F38" s="173"/>
    </row>
    <row r="39" spans="1:6" ht="21" customHeight="1">
      <c r="A39" s="174"/>
      <c r="B39" s="172" t="s">
        <v>490</v>
      </c>
      <c r="C39" s="175"/>
      <c r="D39" s="175"/>
      <c r="E39" s="175"/>
      <c r="F39" s="175"/>
    </row>
    <row r="40" spans="1:6" ht="21" customHeight="1">
      <c r="A40" s="157"/>
      <c r="B40" s="165" t="s">
        <v>492</v>
      </c>
      <c r="C40" s="156">
        <v>130000</v>
      </c>
      <c r="D40" s="155"/>
      <c r="E40" s="156">
        <f>E41+E42</f>
        <v>200000</v>
      </c>
      <c r="F40" s="155"/>
    </row>
    <row r="41" spans="1:6" ht="21" customHeight="1">
      <c r="A41" s="176"/>
      <c r="B41" s="177" t="s">
        <v>493</v>
      </c>
      <c r="C41" s="155">
        <v>100000</v>
      </c>
      <c r="D41" s="155"/>
      <c r="E41" s="155">
        <v>150000</v>
      </c>
      <c r="F41" s="155"/>
    </row>
    <row r="42" spans="1:6" ht="21" customHeight="1" thickBot="1">
      <c r="A42" s="166"/>
      <c r="B42" s="178" t="s">
        <v>494</v>
      </c>
      <c r="C42" s="155">
        <v>30000</v>
      </c>
      <c r="D42" s="161"/>
      <c r="E42" s="155">
        <v>50000</v>
      </c>
      <c r="F42" s="161"/>
    </row>
    <row r="43" spans="1:6" ht="21" customHeight="1" thickBot="1">
      <c r="A43" s="192" t="s">
        <v>495</v>
      </c>
      <c r="B43" s="193"/>
      <c r="C43" s="155"/>
      <c r="D43" s="179">
        <f>C44+C45</f>
        <v>184076</v>
      </c>
      <c r="E43" s="155"/>
      <c r="F43" s="179">
        <f>E44+E45</f>
        <v>358843</v>
      </c>
    </row>
    <row r="44" spans="1:6" ht="21" customHeight="1">
      <c r="A44" s="157">
        <v>1</v>
      </c>
      <c r="B44" s="158" t="s">
        <v>496</v>
      </c>
      <c r="C44" s="155">
        <v>180000</v>
      </c>
      <c r="D44" s="175"/>
      <c r="E44" s="155">
        <v>350000</v>
      </c>
      <c r="F44" s="175"/>
    </row>
    <row r="45" spans="1:6" ht="21" customHeight="1">
      <c r="A45" s="157">
        <v>2</v>
      </c>
      <c r="B45" s="158" t="s">
        <v>497</v>
      </c>
      <c r="C45" s="155">
        <v>4076</v>
      </c>
      <c r="D45" s="155"/>
      <c r="E45" s="155">
        <v>8843</v>
      </c>
      <c r="F45" s="155"/>
    </row>
    <row r="46" spans="1:6" ht="20.25" customHeight="1">
      <c r="A46" s="201" t="s">
        <v>498</v>
      </c>
      <c r="B46" s="201"/>
      <c r="C46" s="201"/>
      <c r="D46" s="201"/>
      <c r="E46" s="201"/>
      <c r="F46" s="201"/>
    </row>
    <row r="47" spans="1:6" ht="27" customHeight="1">
      <c r="A47" s="202" t="s">
        <v>499</v>
      </c>
      <c r="B47" s="202"/>
      <c r="C47" s="202"/>
      <c r="D47" s="202"/>
      <c r="E47" s="202"/>
      <c r="F47" s="202"/>
    </row>
  </sheetData>
  <sheetProtection/>
  <mergeCells count="13">
    <mergeCell ref="A1:F1"/>
    <mergeCell ref="A9:B10"/>
    <mergeCell ref="C9:D9"/>
    <mergeCell ref="E9:F9"/>
    <mergeCell ref="C10:D10"/>
    <mergeCell ref="E10:F10"/>
    <mergeCell ref="A43:B43"/>
    <mergeCell ref="A46:F46"/>
    <mergeCell ref="A47:F47"/>
    <mergeCell ref="A11:B11"/>
    <mergeCell ref="A20:B20"/>
    <mergeCell ref="A23:B23"/>
    <mergeCell ref="A25:B25"/>
  </mergeCells>
  <printOptions horizontalCentered="1"/>
  <pageMargins left="0.7480314960629921" right="0.7480314960629921" top="0.984251968503937" bottom="0.984251968503937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Zeros="0" zoomScalePageLayoutView="0" workbookViewId="0" topLeftCell="A33">
      <selection activeCell="B34" sqref="B34"/>
    </sheetView>
  </sheetViews>
  <sheetFormatPr defaultColWidth="8.88671875" defaultRowHeight="13.5"/>
  <cols>
    <col min="1" max="6" width="12.21484375" style="0" customWidth="1"/>
    <col min="7" max="7" width="33.4453125" style="0" customWidth="1"/>
    <col min="8" max="12" width="12.21484375" style="0" customWidth="1"/>
  </cols>
  <sheetData>
    <row r="1" spans="1:12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206" t="s">
        <v>0</v>
      </c>
      <c r="B2" s="206"/>
      <c r="C2" s="206"/>
      <c r="D2" s="206"/>
      <c r="E2" s="206"/>
      <c r="F2" s="206"/>
      <c r="G2" s="206"/>
      <c r="H2" s="1"/>
      <c r="I2" s="1"/>
      <c r="J2" s="1"/>
      <c r="K2" s="1"/>
      <c r="L2" s="1"/>
    </row>
    <row r="3" spans="1:12" ht="20.25" customHeight="1">
      <c r="A3" s="207" t="s">
        <v>1</v>
      </c>
      <c r="B3" s="207"/>
      <c r="C3" s="207"/>
      <c r="D3" s="207"/>
      <c r="E3" s="207"/>
      <c r="F3" s="207"/>
      <c r="G3" s="207"/>
      <c r="H3" s="1"/>
      <c r="I3" s="1"/>
      <c r="J3" s="1"/>
      <c r="K3" s="1"/>
      <c r="L3" s="1"/>
    </row>
    <row r="4" spans="1:12" ht="27" customHeight="1">
      <c r="A4" s="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1"/>
      <c r="L5" s="1"/>
    </row>
    <row r="6" spans="1:12" ht="18.75" customHeight="1">
      <c r="A6" s="4" t="s">
        <v>3</v>
      </c>
      <c r="B6" s="5"/>
      <c r="C6" s="5"/>
      <c r="D6" s="5"/>
      <c r="E6" s="5"/>
      <c r="F6" s="5"/>
      <c r="G6" s="6"/>
      <c r="H6" s="1"/>
      <c r="I6" s="1"/>
      <c r="J6" s="1"/>
      <c r="K6" s="1"/>
      <c r="L6" s="1"/>
    </row>
    <row r="7" spans="1:12" ht="18.75" customHeight="1">
      <c r="A7" s="7" t="s">
        <v>4</v>
      </c>
      <c r="B7" s="8"/>
      <c r="C7" s="8"/>
      <c r="D7" s="8"/>
      <c r="E7" s="8"/>
      <c r="F7" s="8"/>
      <c r="G7" s="9"/>
      <c r="H7" s="1"/>
      <c r="I7" s="1"/>
      <c r="J7" s="1"/>
      <c r="K7" s="1"/>
      <c r="L7" s="1"/>
    </row>
    <row r="8" spans="1:12" ht="18.75" customHeight="1">
      <c r="A8" s="7" t="s">
        <v>5</v>
      </c>
      <c r="B8" s="8"/>
      <c r="C8" s="8"/>
      <c r="D8" s="8"/>
      <c r="E8" s="8"/>
      <c r="F8" s="8"/>
      <c r="G8" s="9"/>
      <c r="H8" s="1"/>
      <c r="I8" s="1"/>
      <c r="J8" s="1"/>
      <c r="K8" s="1"/>
      <c r="L8" s="1"/>
    </row>
    <row r="9" spans="1:12" ht="18.75" customHeight="1">
      <c r="A9" s="7" t="s">
        <v>6</v>
      </c>
      <c r="B9" s="8"/>
      <c r="C9" s="8"/>
      <c r="D9" s="8"/>
      <c r="E9" s="8"/>
      <c r="F9" s="8"/>
      <c r="G9" s="9"/>
      <c r="H9" s="1"/>
      <c r="I9" s="1"/>
      <c r="J9" s="1"/>
      <c r="K9" s="1"/>
      <c r="L9" s="1"/>
    </row>
    <row r="10" spans="1:12" ht="18.75" customHeight="1">
      <c r="A10" s="7" t="s">
        <v>7</v>
      </c>
      <c r="B10" s="8"/>
      <c r="C10" s="8"/>
      <c r="D10" s="8"/>
      <c r="E10" s="8"/>
      <c r="F10" s="8"/>
      <c r="G10" s="9"/>
      <c r="H10" s="1"/>
      <c r="I10" s="1"/>
      <c r="J10" s="1"/>
      <c r="K10" s="1"/>
      <c r="L10" s="1"/>
    </row>
    <row r="11" spans="1:12" ht="18.75" customHeight="1">
      <c r="A11" s="7" t="s">
        <v>8</v>
      </c>
      <c r="B11" s="8"/>
      <c r="C11" s="8"/>
      <c r="D11" s="8"/>
      <c r="E11" s="8"/>
      <c r="F11" s="8"/>
      <c r="G11" s="9"/>
      <c r="H11" s="1"/>
      <c r="I11" s="1"/>
      <c r="J11" s="1"/>
      <c r="K11" s="1"/>
      <c r="L11" s="1"/>
    </row>
    <row r="12" spans="1:12" ht="18.75" customHeight="1">
      <c r="A12" s="7" t="s">
        <v>9</v>
      </c>
      <c r="B12" s="8"/>
      <c r="C12" s="8"/>
      <c r="D12" s="8"/>
      <c r="E12" s="8"/>
      <c r="F12" s="8"/>
      <c r="G12" s="9"/>
      <c r="H12" s="1"/>
      <c r="I12" s="1"/>
      <c r="J12" s="1"/>
      <c r="K12" s="1"/>
      <c r="L12" s="1"/>
    </row>
    <row r="13" spans="1:12" ht="18.75" customHeight="1">
      <c r="A13" s="7" t="s">
        <v>10</v>
      </c>
      <c r="B13" s="8"/>
      <c r="C13" s="8"/>
      <c r="D13" s="8"/>
      <c r="E13" s="8"/>
      <c r="F13" s="8"/>
      <c r="G13" s="9"/>
      <c r="H13" s="1"/>
      <c r="I13" s="1"/>
      <c r="J13" s="1"/>
      <c r="K13" s="1"/>
      <c r="L13" s="1"/>
    </row>
    <row r="14" spans="1:12" ht="18.75" customHeight="1">
      <c r="A14" s="7" t="s">
        <v>11</v>
      </c>
      <c r="B14" s="8"/>
      <c r="C14" s="8"/>
      <c r="D14" s="8"/>
      <c r="E14" s="8"/>
      <c r="F14" s="8"/>
      <c r="G14" s="9"/>
      <c r="H14" s="1"/>
      <c r="I14" s="1"/>
      <c r="J14" s="1"/>
      <c r="K14" s="1"/>
      <c r="L14" s="1"/>
    </row>
    <row r="15" spans="1:12" ht="18.75" customHeight="1">
      <c r="A15" s="7" t="s">
        <v>12</v>
      </c>
      <c r="B15" s="8"/>
      <c r="C15" s="8"/>
      <c r="D15" s="8"/>
      <c r="E15" s="8"/>
      <c r="F15" s="8"/>
      <c r="G15" s="9"/>
      <c r="H15" s="1"/>
      <c r="I15" s="1"/>
      <c r="J15" s="1"/>
      <c r="K15" s="1"/>
      <c r="L15" s="1"/>
    </row>
    <row r="16" spans="1:12" ht="18.75" customHeight="1">
      <c r="A16" s="7" t="s">
        <v>13</v>
      </c>
      <c r="B16" s="8"/>
      <c r="C16" s="8"/>
      <c r="D16" s="8"/>
      <c r="E16" s="8"/>
      <c r="F16" s="8"/>
      <c r="G16" s="9"/>
      <c r="H16" s="1"/>
      <c r="I16" s="1"/>
      <c r="J16" s="1"/>
      <c r="K16" s="1"/>
      <c r="L16" s="1"/>
    </row>
    <row r="17" spans="1:12" ht="18.75" customHeight="1">
      <c r="A17" s="7" t="s">
        <v>14</v>
      </c>
      <c r="B17" s="8"/>
      <c r="C17" s="8"/>
      <c r="D17" s="8"/>
      <c r="E17" s="8"/>
      <c r="F17" s="8"/>
      <c r="G17" s="9"/>
      <c r="H17" s="1"/>
      <c r="I17" s="1"/>
      <c r="J17" s="1"/>
      <c r="K17" s="1"/>
      <c r="L17" s="1"/>
    </row>
    <row r="18" spans="1:12" ht="18.75" customHeight="1">
      <c r="A18" s="7" t="s">
        <v>15</v>
      </c>
      <c r="B18" s="8"/>
      <c r="C18" s="8"/>
      <c r="D18" s="8"/>
      <c r="E18" s="8"/>
      <c r="F18" s="8"/>
      <c r="G18" s="9"/>
      <c r="H18" s="1"/>
      <c r="I18" s="1"/>
      <c r="J18" s="1"/>
      <c r="K18" s="1"/>
      <c r="L18" s="1"/>
    </row>
    <row r="19" spans="1:12" ht="18.75" customHeight="1">
      <c r="A19" s="10"/>
      <c r="B19" s="8"/>
      <c r="C19" s="8"/>
      <c r="D19" s="8"/>
      <c r="E19" s="8"/>
      <c r="F19" s="8"/>
      <c r="G19" s="9"/>
      <c r="H19" s="1"/>
      <c r="I19" s="1"/>
      <c r="J19" s="1"/>
      <c r="K19" s="1"/>
      <c r="L19" s="1"/>
    </row>
    <row r="20" spans="1:12" ht="18.75" customHeight="1">
      <c r="A20" s="11" t="s">
        <v>16</v>
      </c>
      <c r="B20" s="8"/>
      <c r="C20" s="8"/>
      <c r="D20" s="8"/>
      <c r="E20" s="8"/>
      <c r="F20" s="8"/>
      <c r="G20" s="9"/>
      <c r="H20" s="1"/>
      <c r="I20" s="1"/>
      <c r="J20" s="1"/>
      <c r="K20" s="1"/>
      <c r="L20" s="1"/>
    </row>
    <row r="21" spans="1:12" ht="18.75" customHeight="1">
      <c r="A21" s="7" t="s">
        <v>17</v>
      </c>
      <c r="B21" s="8"/>
      <c r="C21" s="8"/>
      <c r="D21" s="8"/>
      <c r="E21" s="8"/>
      <c r="F21" s="8"/>
      <c r="G21" s="9"/>
      <c r="H21" s="1"/>
      <c r="I21" s="1"/>
      <c r="J21" s="1"/>
      <c r="K21" s="1"/>
      <c r="L21" s="1"/>
    </row>
    <row r="22" spans="1:12" ht="18.75" customHeight="1">
      <c r="A22" s="7" t="s">
        <v>18</v>
      </c>
      <c r="B22" s="8"/>
      <c r="C22" s="8"/>
      <c r="D22" s="8"/>
      <c r="E22" s="8"/>
      <c r="F22" s="8"/>
      <c r="G22" s="9"/>
      <c r="H22" s="1"/>
      <c r="I22" s="1"/>
      <c r="J22" s="1"/>
      <c r="K22" s="1"/>
      <c r="L22" s="1"/>
    </row>
    <row r="23" spans="1:12" ht="18.75" customHeight="1">
      <c r="A23" s="7" t="s">
        <v>19</v>
      </c>
      <c r="B23" s="8"/>
      <c r="C23" s="8"/>
      <c r="D23" s="8"/>
      <c r="E23" s="8"/>
      <c r="F23" s="8"/>
      <c r="G23" s="9"/>
      <c r="H23" s="1"/>
      <c r="I23" s="1"/>
      <c r="J23" s="1"/>
      <c r="K23" s="1"/>
      <c r="L23" s="1"/>
    </row>
    <row r="24" spans="1:12" ht="18.75" customHeight="1">
      <c r="A24" s="7" t="s">
        <v>20</v>
      </c>
      <c r="B24" s="8"/>
      <c r="C24" s="8"/>
      <c r="D24" s="8"/>
      <c r="E24" s="8"/>
      <c r="F24" s="8"/>
      <c r="G24" s="9"/>
      <c r="H24" s="1"/>
      <c r="I24" s="1"/>
      <c r="J24" s="1"/>
      <c r="K24" s="1"/>
      <c r="L24" s="1"/>
    </row>
    <row r="25" spans="1:12" ht="18.75" customHeight="1">
      <c r="A25" s="7" t="s">
        <v>21</v>
      </c>
      <c r="B25" s="8"/>
      <c r="C25" s="8"/>
      <c r="D25" s="8"/>
      <c r="E25" s="8"/>
      <c r="F25" s="8"/>
      <c r="G25" s="9"/>
      <c r="H25" s="1"/>
      <c r="I25" s="1"/>
      <c r="J25" s="1"/>
      <c r="K25" s="1"/>
      <c r="L25" s="1"/>
    </row>
    <row r="26" spans="1:12" ht="18.75" customHeight="1">
      <c r="A26" s="7" t="s">
        <v>22</v>
      </c>
      <c r="B26" s="8"/>
      <c r="C26" s="8"/>
      <c r="D26" s="8"/>
      <c r="E26" s="8"/>
      <c r="F26" s="8"/>
      <c r="G26" s="9"/>
      <c r="H26" s="1"/>
      <c r="I26" s="1"/>
      <c r="J26" s="1"/>
      <c r="K26" s="1"/>
      <c r="L26" s="1"/>
    </row>
    <row r="27" spans="1:12" ht="18.75" customHeight="1">
      <c r="A27" s="7" t="s">
        <v>23</v>
      </c>
      <c r="B27" s="8"/>
      <c r="C27" s="8"/>
      <c r="D27" s="8"/>
      <c r="E27" s="8"/>
      <c r="F27" s="8"/>
      <c r="G27" s="9"/>
      <c r="H27" s="1"/>
      <c r="I27" s="1"/>
      <c r="J27" s="1"/>
      <c r="K27" s="1"/>
      <c r="L27" s="1"/>
    </row>
    <row r="28" spans="1:12" ht="18.75" customHeight="1">
      <c r="A28" s="7" t="s">
        <v>24</v>
      </c>
      <c r="B28" s="8"/>
      <c r="C28" s="8"/>
      <c r="D28" s="8"/>
      <c r="E28" s="8"/>
      <c r="F28" s="8"/>
      <c r="G28" s="9"/>
      <c r="H28" s="1"/>
      <c r="I28" s="1"/>
      <c r="J28" s="1"/>
      <c r="K28" s="1"/>
      <c r="L28" s="1"/>
    </row>
    <row r="29" spans="1:12" ht="18.75" customHeight="1">
      <c r="A29" s="10"/>
      <c r="B29" s="8"/>
      <c r="C29" s="8"/>
      <c r="D29" s="8"/>
      <c r="E29" s="8"/>
      <c r="F29" s="8"/>
      <c r="G29" s="9"/>
      <c r="H29" s="1"/>
      <c r="I29" s="1"/>
      <c r="J29" s="1"/>
      <c r="K29" s="1"/>
      <c r="L29" s="1"/>
    </row>
    <row r="30" spans="1:12" ht="18.75" customHeight="1">
      <c r="A30" s="11" t="s">
        <v>25</v>
      </c>
      <c r="B30" s="8"/>
      <c r="C30" s="8"/>
      <c r="D30" s="8"/>
      <c r="E30" s="8"/>
      <c r="F30" s="8"/>
      <c r="G30" s="9"/>
      <c r="H30" s="1"/>
      <c r="I30" s="1"/>
      <c r="J30" s="1"/>
      <c r="K30" s="1"/>
      <c r="L30" s="1"/>
    </row>
    <row r="31" spans="1:12" ht="18.75" customHeight="1">
      <c r="A31" s="7" t="s">
        <v>26</v>
      </c>
      <c r="B31" s="8"/>
      <c r="C31" s="8"/>
      <c r="D31" s="8"/>
      <c r="E31" s="8"/>
      <c r="F31" s="8"/>
      <c r="G31" s="9"/>
      <c r="H31" s="1"/>
      <c r="I31" s="1"/>
      <c r="J31" s="1"/>
      <c r="K31" s="1"/>
      <c r="L31" s="1"/>
    </row>
    <row r="32" spans="1:12" ht="18.75" customHeight="1">
      <c r="A32" s="7" t="s">
        <v>27</v>
      </c>
      <c r="B32" s="8"/>
      <c r="C32" s="8"/>
      <c r="D32" s="8"/>
      <c r="E32" s="8"/>
      <c r="F32" s="8"/>
      <c r="G32" s="9"/>
      <c r="H32" s="1"/>
      <c r="I32" s="1"/>
      <c r="J32" s="1"/>
      <c r="K32" s="1"/>
      <c r="L32" s="1"/>
    </row>
    <row r="33" spans="1:12" ht="18.75" customHeight="1">
      <c r="A33" s="7" t="s">
        <v>28</v>
      </c>
      <c r="B33" s="8"/>
      <c r="C33" s="8"/>
      <c r="D33" s="8"/>
      <c r="E33" s="8"/>
      <c r="F33" s="8"/>
      <c r="G33" s="9"/>
      <c r="H33" s="1"/>
      <c r="I33" s="1"/>
      <c r="J33" s="1"/>
      <c r="K33" s="1"/>
      <c r="L33" s="1"/>
    </row>
    <row r="34" spans="1:12" ht="18.75" customHeight="1">
      <c r="A34" s="7"/>
      <c r="B34" s="8"/>
      <c r="C34" s="8"/>
      <c r="D34" s="8"/>
      <c r="E34" s="8"/>
      <c r="F34" s="8"/>
      <c r="G34" s="9"/>
      <c r="H34" s="1"/>
      <c r="I34" s="1"/>
      <c r="J34" s="1"/>
      <c r="K34" s="1"/>
      <c r="L34" s="1"/>
    </row>
    <row r="35" spans="1:12" ht="18.75" customHeight="1">
      <c r="A35" s="7" t="s">
        <v>29</v>
      </c>
      <c r="B35" s="8"/>
      <c r="C35" s="8"/>
      <c r="D35" s="8"/>
      <c r="E35" s="8"/>
      <c r="F35" s="8"/>
      <c r="G35" s="9"/>
      <c r="H35" s="1"/>
      <c r="I35" s="1"/>
      <c r="J35" s="1"/>
      <c r="K35" s="1"/>
      <c r="L35" s="1"/>
    </row>
    <row r="36" spans="1:12" ht="18.75" customHeight="1">
      <c r="A36" s="7" t="s">
        <v>30</v>
      </c>
      <c r="B36" s="8"/>
      <c r="C36" s="8"/>
      <c r="D36" s="8"/>
      <c r="E36" s="8"/>
      <c r="F36" s="8"/>
      <c r="G36" s="9"/>
      <c r="H36" s="1"/>
      <c r="I36" s="1"/>
      <c r="J36" s="1"/>
      <c r="K36" s="1"/>
      <c r="L36" s="1"/>
    </row>
    <row r="37" spans="1:12" ht="18.75" customHeight="1">
      <c r="A37" s="10"/>
      <c r="B37" s="8"/>
      <c r="C37" s="8"/>
      <c r="D37" s="8"/>
      <c r="E37" s="8"/>
      <c r="F37" s="8"/>
      <c r="G37" s="9"/>
      <c r="H37" s="1"/>
      <c r="I37" s="1"/>
      <c r="J37" s="1"/>
      <c r="K37" s="1"/>
      <c r="L37" s="1"/>
    </row>
    <row r="38" spans="1:12" ht="18.75" customHeight="1">
      <c r="A38" s="11" t="s">
        <v>31</v>
      </c>
      <c r="B38" s="8"/>
      <c r="C38" s="8"/>
      <c r="D38" s="8"/>
      <c r="E38" s="8"/>
      <c r="F38" s="8"/>
      <c r="G38" s="9"/>
      <c r="H38" s="1"/>
      <c r="I38" s="1"/>
      <c r="J38" s="1"/>
      <c r="K38" s="1"/>
      <c r="L38" s="1"/>
    </row>
    <row r="39" spans="1:12" ht="18.75" customHeight="1">
      <c r="A39" s="7" t="s">
        <v>32</v>
      </c>
      <c r="B39" s="8"/>
      <c r="C39" s="8"/>
      <c r="D39" s="8"/>
      <c r="E39" s="8"/>
      <c r="F39" s="8"/>
      <c r="G39" s="9"/>
      <c r="H39" s="1"/>
      <c r="I39" s="1"/>
      <c r="J39" s="1"/>
      <c r="K39" s="1"/>
      <c r="L39" s="1"/>
    </row>
    <row r="40" spans="1:12" ht="18.75" customHeight="1">
      <c r="A40" s="7" t="s">
        <v>33</v>
      </c>
      <c r="B40" s="8"/>
      <c r="C40" s="8"/>
      <c r="D40" s="8"/>
      <c r="E40" s="8"/>
      <c r="F40" s="8"/>
      <c r="G40" s="9"/>
      <c r="H40" s="1"/>
      <c r="I40" s="1"/>
      <c r="J40" s="1"/>
      <c r="K40" s="1"/>
      <c r="L40" s="1"/>
    </row>
    <row r="41" spans="1:12" ht="18.75" customHeight="1">
      <c r="A41" s="7" t="s">
        <v>34</v>
      </c>
      <c r="B41" s="8"/>
      <c r="C41" s="8"/>
      <c r="D41" s="8"/>
      <c r="E41" s="8"/>
      <c r="F41" s="8"/>
      <c r="G41" s="9"/>
      <c r="H41" s="1"/>
      <c r="I41" s="1"/>
      <c r="J41" s="1"/>
      <c r="K41" s="1"/>
      <c r="L41" s="1"/>
    </row>
    <row r="42" spans="1:12" ht="18.75" customHeight="1">
      <c r="A42" s="7" t="s">
        <v>35</v>
      </c>
      <c r="B42" s="8"/>
      <c r="C42" s="8"/>
      <c r="D42" s="8"/>
      <c r="E42" s="8"/>
      <c r="F42" s="8"/>
      <c r="G42" s="9"/>
      <c r="H42" s="1"/>
      <c r="I42" s="1"/>
      <c r="J42" s="1"/>
      <c r="K42" s="1"/>
      <c r="L42" s="1"/>
    </row>
    <row r="43" spans="1:12" ht="18.75" customHeight="1">
      <c r="A43" s="7" t="s">
        <v>36</v>
      </c>
      <c r="B43" s="8"/>
      <c r="C43" s="8"/>
      <c r="D43" s="8"/>
      <c r="E43" s="8"/>
      <c r="F43" s="8"/>
      <c r="G43" s="9"/>
      <c r="H43" s="1"/>
      <c r="I43" s="1"/>
      <c r="J43" s="1"/>
      <c r="K43" s="1"/>
      <c r="L43" s="1"/>
    </row>
    <row r="44" spans="1:12" ht="18.75" customHeight="1">
      <c r="A44" s="7" t="s">
        <v>37</v>
      </c>
      <c r="B44" s="8"/>
      <c r="C44" s="8"/>
      <c r="D44" s="8"/>
      <c r="E44" s="8"/>
      <c r="F44" s="8"/>
      <c r="G44" s="9"/>
      <c r="H44" s="1"/>
      <c r="I44" s="1"/>
      <c r="J44" s="1"/>
      <c r="K44" s="1"/>
      <c r="L44" s="1"/>
    </row>
    <row r="45" spans="1:12" ht="18.75" customHeight="1">
      <c r="A45" s="10"/>
      <c r="B45" s="8"/>
      <c r="C45" s="8"/>
      <c r="D45" s="8"/>
      <c r="E45" s="8"/>
      <c r="F45" s="8"/>
      <c r="G45" s="9"/>
      <c r="H45" s="12"/>
      <c r="I45" s="12"/>
      <c r="J45" s="12"/>
      <c r="K45" s="12"/>
      <c r="L45" s="12"/>
    </row>
    <row r="46" spans="1:12" ht="18.75" customHeight="1">
      <c r="A46" s="11" t="s">
        <v>38</v>
      </c>
      <c r="B46" s="8"/>
      <c r="C46" s="8"/>
      <c r="D46" s="8"/>
      <c r="E46" s="8"/>
      <c r="F46" s="8"/>
      <c r="G46" s="9"/>
      <c r="H46" s="12"/>
      <c r="I46" s="12"/>
      <c r="J46" s="12"/>
      <c r="K46" s="12"/>
      <c r="L46" s="12"/>
    </row>
    <row r="47" spans="1:12" ht="18.75" customHeight="1">
      <c r="A47" s="7" t="s">
        <v>39</v>
      </c>
      <c r="B47" s="8"/>
      <c r="C47" s="8"/>
      <c r="D47" s="8"/>
      <c r="E47" s="8"/>
      <c r="F47" s="8"/>
      <c r="G47" s="9"/>
      <c r="H47" s="1"/>
      <c r="I47" s="1"/>
      <c r="J47" s="1"/>
      <c r="K47" s="1"/>
      <c r="L47" s="1"/>
    </row>
    <row r="48" spans="1:12" ht="18.75" customHeight="1">
      <c r="A48" s="7" t="s">
        <v>40</v>
      </c>
      <c r="B48" s="8"/>
      <c r="C48" s="8"/>
      <c r="D48" s="8"/>
      <c r="E48" s="8"/>
      <c r="F48" s="8"/>
      <c r="G48" s="9"/>
      <c r="H48" s="1"/>
      <c r="I48" s="1"/>
      <c r="J48" s="1"/>
      <c r="K48" s="1"/>
      <c r="L48" s="1"/>
    </row>
    <row r="49" spans="1:7" ht="18.75" customHeight="1">
      <c r="A49" s="7" t="s">
        <v>41</v>
      </c>
      <c r="B49" s="8"/>
      <c r="C49" s="8"/>
      <c r="D49" s="8"/>
      <c r="E49" s="8"/>
      <c r="F49" s="8"/>
      <c r="G49" s="9"/>
    </row>
    <row r="50" spans="1:7" ht="18.75" customHeight="1">
      <c r="A50" s="10"/>
      <c r="B50" s="8"/>
      <c r="C50" s="8"/>
      <c r="D50" s="8"/>
      <c r="E50" s="8"/>
      <c r="F50" s="8"/>
      <c r="G50" s="9"/>
    </row>
    <row r="51" spans="1:7" ht="18.75" customHeight="1">
      <c r="A51" s="11" t="s">
        <v>42</v>
      </c>
      <c r="B51" s="8"/>
      <c r="C51" s="8"/>
      <c r="D51" s="8"/>
      <c r="E51" s="8"/>
      <c r="F51" s="8"/>
      <c r="G51" s="9"/>
    </row>
    <row r="52" spans="1:7" ht="18.75" customHeight="1">
      <c r="A52" s="7" t="s">
        <v>43</v>
      </c>
      <c r="B52" s="8"/>
      <c r="C52" s="8"/>
      <c r="D52" s="8"/>
      <c r="E52" s="8"/>
      <c r="F52" s="8"/>
      <c r="G52" s="9"/>
    </row>
    <row r="53" spans="1:7" ht="18.75" customHeight="1">
      <c r="A53" s="7" t="s">
        <v>44</v>
      </c>
      <c r="B53" s="8"/>
      <c r="C53" s="8"/>
      <c r="D53" s="8"/>
      <c r="E53" s="8"/>
      <c r="F53" s="8"/>
      <c r="G53" s="9"/>
    </row>
    <row r="54" spans="1:7" ht="18.75" customHeight="1">
      <c r="A54" s="7" t="s">
        <v>45</v>
      </c>
      <c r="B54" s="8"/>
      <c r="C54" s="8"/>
      <c r="D54" s="8"/>
      <c r="E54" s="8"/>
      <c r="F54" s="8"/>
      <c r="G54" s="9"/>
    </row>
    <row r="55" spans="1:7" ht="18.75" customHeight="1">
      <c r="A55" s="7" t="s">
        <v>46</v>
      </c>
      <c r="B55" s="8"/>
      <c r="C55" s="8"/>
      <c r="D55" s="8"/>
      <c r="E55" s="8"/>
      <c r="F55" s="8"/>
      <c r="G55" s="9"/>
    </row>
    <row r="56" spans="1:7" ht="18.75" customHeight="1">
      <c r="A56" s="7" t="s">
        <v>47</v>
      </c>
      <c r="B56" s="8"/>
      <c r="C56" s="8"/>
      <c r="D56" s="8"/>
      <c r="E56" s="8"/>
      <c r="F56" s="8"/>
      <c r="G56" s="9"/>
    </row>
    <row r="57" spans="1:7" ht="18.75" customHeight="1">
      <c r="A57" s="7" t="s">
        <v>48</v>
      </c>
      <c r="B57" s="8"/>
      <c r="C57" s="8"/>
      <c r="D57" s="8"/>
      <c r="E57" s="8"/>
      <c r="F57" s="8"/>
      <c r="G57" s="9"/>
    </row>
    <row r="58" spans="1:7" ht="18.75" customHeight="1">
      <c r="A58" s="13" t="s">
        <v>49</v>
      </c>
      <c r="B58" s="14"/>
      <c r="C58" s="14"/>
      <c r="D58" s="14"/>
      <c r="E58" s="14"/>
      <c r="F58" s="14"/>
      <c r="G58" s="15"/>
    </row>
  </sheetData>
  <sheetProtection/>
  <mergeCells count="2">
    <mergeCell ref="A2:G2"/>
    <mergeCell ref="A3:G3"/>
  </mergeCells>
  <printOptions horizontalCentered="1"/>
  <pageMargins left="0.2" right="0.2" top="0.4" bottom="0.2" header="0.3" footer="0.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6"/>
  <sheetViews>
    <sheetView showGridLines="0" showZeros="0" tabSelected="1" zoomScalePageLayoutView="0" workbookViewId="0" topLeftCell="A1">
      <selection activeCell="K52" sqref="K52"/>
    </sheetView>
  </sheetViews>
  <sheetFormatPr defaultColWidth="8.88671875" defaultRowHeight="13.5"/>
  <sheetData>
    <row r="1" ht="15.75" customHeight="1"/>
    <row r="2" ht="15.75" customHeight="1"/>
    <row r="3" spans="1:12" ht="27.75" customHeight="1">
      <c r="A3" s="208" t="s">
        <v>500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ht="15.75" customHeight="1"/>
    <row r="5" ht="15.75" customHeight="1">
      <c r="F5" s="16"/>
    </row>
    <row r="6" ht="15.75" customHeight="1"/>
    <row r="7" ht="15.75" customHeight="1"/>
    <row r="8" ht="15.75" customHeight="1"/>
    <row r="9" ht="15.75" customHeight="1"/>
    <row r="10" ht="15.75" customHeight="1">
      <c r="B10" s="180" t="s">
        <v>501</v>
      </c>
    </row>
    <row r="11" ht="15.75" customHeight="1"/>
    <row r="12" spans="2:9" ht="15.75" customHeight="1">
      <c r="B12" s="180" t="s">
        <v>502</v>
      </c>
      <c r="I12" s="180" t="s">
        <v>503</v>
      </c>
    </row>
    <row r="13" ht="15.75" customHeight="1"/>
    <row r="14" ht="15.75" customHeight="1">
      <c r="B14" s="180" t="s">
        <v>504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spans="1:12" ht="15.7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</row>
    <row r="47" spans="1:12" ht="15.7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</row>
    <row r="48" spans="1:12" ht="15.75" customHeight="1">
      <c r="A48" s="180"/>
      <c r="B48" s="180"/>
      <c r="C48" s="180"/>
      <c r="D48" s="180"/>
      <c r="E48" s="180" t="s">
        <v>505</v>
      </c>
      <c r="F48" s="180"/>
      <c r="G48" s="180"/>
      <c r="H48" s="180"/>
      <c r="I48" s="180"/>
      <c r="J48" s="180"/>
      <c r="K48" s="180"/>
      <c r="L48" s="180"/>
    </row>
    <row r="49" spans="1:12" ht="15.7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</row>
    <row r="50" spans="1:12" ht="15.75" customHeight="1">
      <c r="A50" s="180"/>
      <c r="B50" s="180"/>
      <c r="C50" s="180"/>
      <c r="D50" s="180"/>
      <c r="E50" s="180" t="s">
        <v>506</v>
      </c>
      <c r="F50" s="180" t="s">
        <v>507</v>
      </c>
      <c r="G50" s="180"/>
      <c r="H50" s="180"/>
      <c r="I50" s="180"/>
      <c r="J50" s="180"/>
      <c r="K50" s="180"/>
      <c r="L50" s="180"/>
    </row>
    <row r="51" spans="1:12" ht="15.7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</row>
    <row r="52" spans="1:12" ht="15.75" customHeight="1">
      <c r="A52" s="180"/>
      <c r="B52" s="180"/>
      <c r="C52" s="180"/>
      <c r="D52" s="180"/>
      <c r="E52" s="180"/>
      <c r="F52" s="180" t="s">
        <v>508</v>
      </c>
      <c r="G52" s="180"/>
      <c r="H52" s="180" t="s">
        <v>509</v>
      </c>
      <c r="I52" s="180"/>
      <c r="J52" s="180" t="s">
        <v>510</v>
      </c>
      <c r="K52" s="180"/>
      <c r="L52" s="180"/>
    </row>
    <row r="53" spans="1:12" ht="15.7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</row>
    <row r="54" spans="1:12" ht="15.75" customHeight="1">
      <c r="A54" s="180"/>
      <c r="B54" s="180"/>
      <c r="C54" s="180"/>
      <c r="D54" s="180"/>
      <c r="E54" s="180"/>
      <c r="F54" s="180" t="s">
        <v>508</v>
      </c>
      <c r="G54" s="180"/>
      <c r="H54" s="180" t="s">
        <v>511</v>
      </c>
      <c r="I54" s="180"/>
      <c r="J54" s="180" t="s">
        <v>510</v>
      </c>
      <c r="K54" s="180"/>
      <c r="L54" s="180"/>
    </row>
    <row r="55" spans="1:12" ht="15.7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</row>
    <row r="56" spans="1:12" ht="15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</row>
  </sheetData>
  <sheetProtection/>
  <mergeCells count="1">
    <mergeCell ref="A3:L3"/>
  </mergeCells>
  <printOptions horizontalCentered="1"/>
  <pageMargins left="0.7480314960629921" right="0.7480314960629921" top="0.83" bottom="0.748031496062992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농협</dc:creator>
  <cp:keywords/>
  <dc:description/>
  <cp:lastModifiedBy>farmzone</cp:lastModifiedBy>
  <dcterms:created xsi:type="dcterms:W3CDTF">2010-02-03T00:04:37Z</dcterms:created>
  <dcterms:modified xsi:type="dcterms:W3CDTF">2020-09-23T04:57:09Z</dcterms:modified>
  <cp:category/>
  <cp:version/>
  <cp:contentType/>
  <cp:contentStatus/>
</cp:coreProperties>
</file>